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6930" activeTab="0"/>
  </bookViews>
  <sheets>
    <sheet name="TTr ub" sheetId="1" r:id="rId1"/>
  </sheets>
  <definedNames>
    <definedName name="_1" localSheetId="0">#REF!</definedName>
    <definedName name="_1">#REF!</definedName>
    <definedName name="_1000A01" localSheetId="0">#N/A</definedName>
    <definedName name="_1000A01">#N/A</definedName>
    <definedName name="_2" localSheetId="0">#REF!</definedName>
    <definedName name="_2">#REF!</definedName>
    <definedName name="_boi1" localSheetId="0">#REF!</definedName>
    <definedName name="_boi1">#REF!</definedName>
    <definedName name="_boi2" localSheetId="0">#REF!</definedName>
    <definedName name="_boi2">#REF!</definedName>
    <definedName name="_CON1" localSheetId="0">#REF!</definedName>
    <definedName name="_CON1">#REF!</definedName>
    <definedName name="_CON2" localSheetId="0">#REF!</definedName>
    <definedName name="_CON2">#REF!</definedName>
    <definedName name="_ddn400" localSheetId="0">#REF!</definedName>
    <definedName name="_ddn400">#REF!</definedName>
    <definedName name="_ddn600" localSheetId="0">#REF!</definedName>
    <definedName name="_ddn600">#REF!</definedName>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KM188" localSheetId="0">#REF!</definedName>
    <definedName name="_KM188">#REF!</definedName>
    <definedName name="_km189" localSheetId="0">#REF!</definedName>
    <definedName name="_km189">#REF!</definedName>
    <definedName name="_km190" localSheetId="0">#REF!</definedName>
    <definedName name="_km190">#REF!</definedName>
    <definedName name="_km191" localSheetId="0">#REF!</definedName>
    <definedName name="_km191">#REF!</definedName>
    <definedName name="_km192" localSheetId="0">#REF!</definedName>
    <definedName name="_km192">#REF!</definedName>
    <definedName name="_km193" localSheetId="0">#REF!</definedName>
    <definedName name="_km193">#REF!</definedName>
    <definedName name="_km194" localSheetId="0">#REF!</definedName>
    <definedName name="_km194">#REF!</definedName>
    <definedName name="_km195" localSheetId="0">#REF!</definedName>
    <definedName name="_km195">#REF!</definedName>
    <definedName name="_km196" localSheetId="0">#REF!</definedName>
    <definedName name="_km196">#REF!</definedName>
    <definedName name="_km197" localSheetId="0">#REF!</definedName>
    <definedName name="_km197">#REF!</definedName>
    <definedName name="_km198" localSheetId="0">#REF!</definedName>
    <definedName name="_km198">#REF!</definedName>
    <definedName name="_MAC12" localSheetId="0">#REF!</definedName>
    <definedName name="_MAC12">#REF!</definedName>
    <definedName name="_MAC46" localSheetId="0">#REF!</definedName>
    <definedName name="_MAC46">#REF!</definedName>
    <definedName name="_NCL100" localSheetId="0">#REF!</definedName>
    <definedName name="_NCL100">#REF!</definedName>
    <definedName name="_NCL200" localSheetId="0">#REF!</definedName>
    <definedName name="_NCL200">#REF!</definedName>
    <definedName name="_NCL250" localSheetId="0">#REF!</definedName>
    <definedName name="_NCL250">#REF!</definedName>
    <definedName name="_NET2" localSheetId="0">#REF!</definedName>
    <definedName name="_NET2">#REF!</definedName>
    <definedName name="_nin190" localSheetId="0">#REF!</definedName>
    <definedName name="_nin190">#REF!</definedName>
    <definedName name="_Order1" hidden="1">255</definedName>
    <definedName name="_Order2" hidden="1">255</definedName>
    <definedName name="_sc1" localSheetId="0">#REF!</definedName>
    <definedName name="_sc1">#REF!</definedName>
    <definedName name="_SC2" localSheetId="0">#REF!</definedName>
    <definedName name="_SC2">#REF!</definedName>
    <definedName name="_sc3" localSheetId="0">#REF!</definedName>
    <definedName name="_sc3">#REF!</definedName>
    <definedName name="_SN3" localSheetId="0">#REF!</definedName>
    <definedName name="_SN3">#REF!</definedName>
    <definedName name="_Sort" localSheetId="0" hidden="1">#REF!</definedName>
    <definedName name="_Sort" hidden="1">#REF!</definedName>
    <definedName name="_TL1" localSheetId="0">#REF!</definedName>
    <definedName name="_TL1">#REF!</definedName>
    <definedName name="_TL2" localSheetId="0">#REF!</definedName>
    <definedName name="_TL2">#REF!</definedName>
    <definedName name="_TL3" localSheetId="0">#REF!</definedName>
    <definedName name="_TL3">#REF!</definedName>
    <definedName name="_TLA120" localSheetId="0">#REF!</definedName>
    <definedName name="_TLA120">#REF!</definedName>
    <definedName name="_TLA35" localSheetId="0">#REF!</definedName>
    <definedName name="_TLA35">#REF!</definedName>
    <definedName name="_TLA50" localSheetId="0">#REF!</definedName>
    <definedName name="_TLA50">#REF!</definedName>
    <definedName name="_TLA70" localSheetId="0">#REF!</definedName>
    <definedName name="_TLA70">#REF!</definedName>
    <definedName name="_TLA95" localSheetId="0">#REF!</definedName>
    <definedName name="_TLA95">#REF!</definedName>
    <definedName name="_tz593" localSheetId="0">#REF!</definedName>
    <definedName name="_tz593">#REF!</definedName>
    <definedName name="_VL100" localSheetId="0">#REF!</definedName>
    <definedName name="_VL100">#REF!</definedName>
    <definedName name="_VL200" localSheetId="0">#REF!</definedName>
    <definedName name="_VL200">#REF!</definedName>
    <definedName name="_VL250" localSheetId="0">#REF!</definedName>
    <definedName name="_VL250">#REF!</definedName>
    <definedName name="A" localSheetId="0">#REF!</definedName>
    <definedName name="A">#REF!</definedName>
    <definedName name="A01_" localSheetId="0">#N/A</definedName>
    <definedName name="A01_">#N/A</definedName>
    <definedName name="A01AC" localSheetId="0">#N/A</definedName>
    <definedName name="A01AC">#N/A</definedName>
    <definedName name="A01CAT" localSheetId="0">#N/A</definedName>
    <definedName name="A01CAT">#N/A</definedName>
    <definedName name="A01CODE" localSheetId="0">#N/A</definedName>
    <definedName name="A01CODE">#N/A</definedName>
    <definedName name="A01DATA" localSheetId="0">#N/A</definedName>
    <definedName name="A01DATA">#N/A</definedName>
    <definedName name="A01MI" localSheetId="0">#N/A</definedName>
    <definedName name="A01MI">#N/A</definedName>
    <definedName name="A01TO" localSheetId="0">#N/A</definedName>
    <definedName name="A01TO">#N/A</definedName>
    <definedName name="A120_" localSheetId="0">#REF!</definedName>
    <definedName name="A120_">#REF!</definedName>
    <definedName name="a277Print_Titles" localSheetId="0">#REF!</definedName>
    <definedName name="a277Print_Titles">#REF!</definedName>
    <definedName name="A35_" localSheetId="0">#REF!</definedName>
    <definedName name="A35_">#REF!</definedName>
    <definedName name="A50_" localSheetId="0">#REF!</definedName>
    <definedName name="A50_">#REF!</definedName>
    <definedName name="A70_" localSheetId="0">#REF!</definedName>
    <definedName name="A70_">#REF!</definedName>
    <definedName name="A95_" localSheetId="0">#REF!</definedName>
    <definedName name="A95_">#REF!</definedName>
    <definedName name="AA" localSheetId="0">#REF!</definedName>
    <definedName name="aa" hidden="1">{"'Sheet1'!$L$16"}</definedName>
    <definedName name="AC120_" localSheetId="0">#REF!</definedName>
    <definedName name="AC120_">#REF!</definedName>
    <definedName name="AC35_" localSheetId="0">#REF!</definedName>
    <definedName name="AC35_">#REF!</definedName>
    <definedName name="AC50_" localSheetId="0">#REF!</definedName>
    <definedName name="AC50_">#REF!</definedName>
    <definedName name="AC70_" localSheetId="0">#REF!</definedName>
    <definedName name="AC70_">#REF!</definedName>
    <definedName name="AC95_" localSheetId="0">#REF!</definedName>
    <definedName name="AC95_">#REF!</definedName>
    <definedName name="ag15F80" localSheetId="0">#REF!</definedName>
    <definedName name="ag15F80">#REF!</definedName>
    <definedName name="All_Item" localSheetId="0">#REF!</definedName>
    <definedName name="All_Item">#REF!</definedName>
    <definedName name="ALPIN" localSheetId="0">#N/A</definedName>
    <definedName name="ALPIN">#N/A</definedName>
    <definedName name="ALPJYOU" localSheetId="0">#N/A</definedName>
    <definedName name="ALPJYOU">#N/A</definedName>
    <definedName name="ALPTOI" localSheetId="0">#N/A</definedName>
    <definedName name="ALPTOI">#N/A</definedName>
    <definedName name="B" localSheetId="0">#REF!</definedName>
    <definedName name="B">#REF!</definedName>
    <definedName name="Bang_cly" localSheetId="0">#REF!</definedName>
    <definedName name="Bang_cly">#REF!</definedName>
    <definedName name="Bang_CVC" localSheetId="0">#REF!</definedName>
    <definedName name="Bang_CVC">#REF!</definedName>
    <definedName name="bang_gia" localSheetId="0">#REF!</definedName>
    <definedName name="bang_gia">#REF!</definedName>
    <definedName name="Bang_travl" localSheetId="0">#REF!</definedName>
    <definedName name="Bang_travl">#REF!</definedName>
    <definedName name="BB" localSheetId="0">#REF!</definedName>
    <definedName name="BB">#REF!</definedName>
    <definedName name="BOQ" localSheetId="0">#REF!</definedName>
    <definedName name="BOQ">#REF!</definedName>
    <definedName name="BT_A1" localSheetId="0">#REF!</definedName>
    <definedName name="BT_A1">#REF!</definedName>
    <definedName name="BT_A2.1" localSheetId="0">#REF!</definedName>
    <definedName name="BT_A2.1">#REF!</definedName>
    <definedName name="BT_A2.2" localSheetId="0">#REF!</definedName>
    <definedName name="BT_A2.2">#REF!</definedName>
    <definedName name="BT_B1" localSheetId="0">#REF!</definedName>
    <definedName name="BT_B1">#REF!</definedName>
    <definedName name="BT_B2" localSheetId="0">#REF!</definedName>
    <definedName name="BT_B2">#REF!</definedName>
    <definedName name="BT_C1" localSheetId="0">#REF!</definedName>
    <definedName name="BT_C1">#REF!</definedName>
    <definedName name="BT_loai_A2.1" localSheetId="0">#REF!</definedName>
    <definedName name="BT_loai_A2.1">#REF!</definedName>
    <definedName name="BT_P1" localSheetId="0">#REF!</definedName>
    <definedName name="BT_P1">#REF!</definedName>
    <definedName name="BVCISUMMARY" localSheetId="0">#REF!</definedName>
    <definedName name="BVCISUMMARY">#REF!</definedName>
    <definedName name="C_" localSheetId="0">#REF!</definedName>
    <definedName name="C_">#REF!</definedName>
    <definedName name="Cap_DUL_doc_B" localSheetId="0">#REF!</definedName>
    <definedName name="Cap_DUL_doc_B">#REF!</definedName>
    <definedName name="CAP_DUL_ngang_B" localSheetId="0">#REF!</definedName>
    <definedName name="CAP_DUL_ngang_B">#REF!</definedName>
    <definedName name="Category_All" localSheetId="0">#REF!</definedName>
    <definedName name="Category_All">#REF!</definedName>
    <definedName name="CATIN" localSheetId="0">#N/A</definedName>
    <definedName name="CATIN">#N/A</definedName>
    <definedName name="CATJYOU" localSheetId="0">#N/A</definedName>
    <definedName name="CATJYOU">#N/A</definedName>
    <definedName name="CATREC" localSheetId="0">#N/A</definedName>
    <definedName name="CATREC">#N/A</definedName>
    <definedName name="CATSYU" localSheetId="0">#N/A</definedName>
    <definedName name="CATSYU">#N/A</definedName>
    <definedName name="CC" localSheetId="0">#REF!</definedName>
    <definedName name="CC">#REF!</definedName>
    <definedName name="CCS" localSheetId="0">#REF!</definedName>
    <definedName name="CCS">#REF!</definedName>
    <definedName name="CDD" localSheetId="0">#REF!</definedName>
    <definedName name="CDD">#REF!</definedName>
    <definedName name="CH" localSheetId="0">#REF!</definedName>
    <definedName name="CK" localSheetId="0">#REF!</definedName>
    <definedName name="CK">#REF!</definedName>
    <definedName name="CLVC3">0.1</definedName>
    <definedName name="CLVCTB" localSheetId="0">#REF!</definedName>
    <definedName name="CLVCTB">#REF!</definedName>
    <definedName name="CLVL" localSheetId="0">#REF!</definedName>
    <definedName name="CLVL">#REF!</definedName>
    <definedName name="COC_1.2" localSheetId="0">#REF!</definedName>
    <definedName name="COC_1.2">#REF!</definedName>
    <definedName name="Coc_2m" localSheetId="0">#REF!</definedName>
    <definedName name="Coc_2m">#REF!</definedName>
    <definedName name="Cöï_ly_vaän_chuyeãn" localSheetId="0">#REF!</definedName>
    <definedName name="Cöï_ly_vaän_chuyeãn">#REF!</definedName>
    <definedName name="CÖÏ_LY_VAÄN_CHUYEÅN" localSheetId="0">#REF!</definedName>
    <definedName name="CÖÏ_LY_VAÄN_CHUYEÅN">#REF!</definedName>
    <definedName name="COMMON" localSheetId="0">#REF!</definedName>
    <definedName name="COMMON">#REF!</definedName>
    <definedName name="CON_EQP_COS" localSheetId="0">#REF!</definedName>
    <definedName name="CON_EQP_COS">#REF!</definedName>
    <definedName name="CON_EQP_COST" localSheetId="0">#REF!</definedName>
    <definedName name="CON_EQP_COST">#REF!</definedName>
    <definedName name="Cong_HM_DTCT" localSheetId="0">#REF!</definedName>
    <definedName name="Cong_HM_DTCT">#REF!</definedName>
    <definedName name="Cong_M_DTCT" localSheetId="0">#REF!</definedName>
    <definedName name="Cong_M_DTCT">#REF!</definedName>
    <definedName name="Cong_NC_DTCT" localSheetId="0">#REF!</definedName>
    <definedName name="Cong_NC_DTCT">#REF!</definedName>
    <definedName name="Cong_VL_DTCT" localSheetId="0">#REF!</definedName>
    <definedName name="Cong_VL_DTCT">#REF!</definedName>
    <definedName name="CONST_EQ" localSheetId="0">#REF!</definedName>
    <definedName name="CONST_EQ">#REF!</definedName>
    <definedName name="COVER" localSheetId="0">#REF!</definedName>
    <definedName name="COVER">#REF!</definedName>
    <definedName name="CPC" localSheetId="0">#REF!</definedName>
    <definedName name="CPC">#REF!</definedName>
    <definedName name="CPVC100" localSheetId="0">#REF!</definedName>
    <definedName name="CPVC100">#REF!</definedName>
    <definedName name="CRD" localSheetId="0">#REF!</definedName>
    <definedName name="CRD">#REF!</definedName>
    <definedName name="CRITINST" localSheetId="0">#REF!</definedName>
    <definedName name="CRITINST">#REF!</definedName>
    <definedName name="CRITPURC" localSheetId="0">#REF!</definedName>
    <definedName name="CRITPURC">#REF!</definedName>
    <definedName name="CRS" localSheetId="0">#REF!</definedName>
    <definedName name="CRS">#REF!</definedName>
    <definedName name="CS" localSheetId="0">#REF!</definedName>
    <definedName name="CS">#REF!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sd3p" localSheetId="0">#REF!</definedName>
    <definedName name="csd3p">#REF!</definedName>
    <definedName name="csddg1p" localSheetId="0">#REF!</definedName>
    <definedName name="csddg1p">#REF!</definedName>
    <definedName name="csddt1p" localSheetId="0">#REF!</definedName>
    <definedName name="csddt1p">#REF!</definedName>
    <definedName name="csht3p" localSheetId="0">#REF!</definedName>
    <definedName name="csht3p">#REF!</definedName>
    <definedName name="ctiep" localSheetId="0">#REF!</definedName>
    <definedName name="ctiep">#REF!</definedName>
    <definedName name="CURRENCY" localSheetId="0">#REF!</definedName>
    <definedName name="CURRENCY">#REF!</definedName>
    <definedName name="CX" localSheetId="0">#REF!</definedName>
    <definedName name="CX">#REF!</definedName>
    <definedName name="D_7101A_B" localSheetId="0">#REF!</definedName>
    <definedName name="D_7101A_B">#REF!</definedName>
    <definedName name="DAO_DAT" localSheetId="0">#REF!</definedName>
    <definedName name="DAO_DAT">#REF!</definedName>
    <definedName name="DÇm_33" localSheetId="0">#REF!</definedName>
    <definedName name="DÇm_33">#REF!</definedName>
    <definedName name="DD" localSheetId="0">#REF!</definedName>
    <definedName name="DD">#REF!</definedName>
    <definedName name="den_bu" localSheetId="0">#REF!</definedName>
    <definedName name="den_bu">#REF!</definedName>
    <definedName name="DGCTI592" localSheetId="0">#REF!</definedName>
    <definedName name="DGCTI592">#REF!</definedName>
    <definedName name="dgnc" localSheetId="0">#REF!</definedName>
    <definedName name="dgnc">#REF!</definedName>
    <definedName name="dgvl" localSheetId="0">#REF!</definedName>
    <definedName name="dgvl">#REF!</definedName>
    <definedName name="Document_array" localSheetId="0">{"Book1"}</definedName>
    <definedName name="Document_array">{"Book1"}</definedName>
    <definedName name="ds1pnc" localSheetId="0">#REF!</definedName>
    <definedName name="ds1pnc">#REF!</definedName>
    <definedName name="ds1pvl" localSheetId="0">#REF!</definedName>
    <definedName name="ds1pvl">#REF!</definedName>
    <definedName name="ds3pnc" localSheetId="0">#REF!</definedName>
    <definedName name="ds3pnc">#REF!</definedName>
    <definedName name="ds3pvl" localSheetId="0">#REF!</definedName>
    <definedName name="ds3pvl">#REF!</definedName>
    <definedName name="DSUMDATA" localSheetId="0">#REF!</definedName>
    <definedName name="DSUMDATA">#REF!</definedName>
    <definedName name="emb" localSheetId="0">#REF!</definedName>
    <definedName name="emb">#REF!</definedName>
    <definedName name="end" localSheetId="0">#REF!</definedName>
    <definedName name="end">#REF!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ex" localSheetId="0">#REF!</definedName>
    <definedName name="ex">#REF!</definedName>
    <definedName name="f" localSheetId="0">#REF!</definedName>
    <definedName name="f">#REF!</definedName>
    <definedName name="f92F56" localSheetId="0">#REF!</definedName>
    <definedName name="f92F56">#REF!</definedName>
    <definedName name="FACTOR" localSheetId="0">#REF!</definedName>
    <definedName name="FACTOR">#REF!</definedName>
    <definedName name="fff" localSheetId="0" hidden="1">{"'Sheet1'!$L$16"}</definedName>
    <definedName name="fff" hidden="1">{"'Sheet1'!$L$16"}</definedName>
    <definedName name="fuji" localSheetId="0">#REF!</definedName>
    <definedName name="fuji">#REF!</definedName>
    <definedName name="G" localSheetId="0">#REF!</definedName>
    <definedName name="g" hidden="1">{"'Sheet1'!$L$16"}</definedName>
    <definedName name="geo" localSheetId="0">#REF!</definedName>
    <definedName name="geo">#REF!</definedName>
    <definedName name="gia_tien" localSheetId="0">#REF!</definedName>
    <definedName name="gia_tien">#REF!</definedName>
    <definedName name="gia_tien_BTN" localSheetId="0">#REF!</definedName>
    <definedName name="gia_tien_BTN">#REF!</definedName>
    <definedName name="gl3p" localSheetId="0">#REF!</definedName>
    <definedName name="gl3p">#REF!</definedName>
    <definedName name="GTXL" localSheetId="0">#REF!</definedName>
    <definedName name="GTXL">#REF!</definedName>
    <definedName name="h" localSheetId="0" hidden="1">{"'Sheet1'!$L$16"}</definedName>
    <definedName name="h" hidden="1">{"'Sheet1'!$L$16"}</definedName>
    <definedName name="Heä_soá_laép_xaø_H">1.7</definedName>
    <definedName name="heä_soá_sình_laày" localSheetId="0">#REF!</definedName>
    <definedName name="heä_soá_sình_laày">#REF!</definedName>
    <definedName name="hien" localSheetId="0">#REF!</definedName>
    <definedName name="hien">#REF!</definedName>
    <definedName name="HOME_MANP" localSheetId="0">#REF!</definedName>
    <definedName name="HOME_MANP">#REF!</definedName>
    <definedName name="HOMEOFFICE_COST" localSheetId="0">#REF!</definedName>
    <definedName name="HOMEOFFICE_COST">#REF!</definedName>
    <definedName name="HSCT3">0.1</definedName>
    <definedName name="hsdc1" localSheetId="0">#REF!</definedName>
    <definedName name="hsdc1">#REF!</definedName>
    <definedName name="HSDN">2.5</definedName>
    <definedName name="HSHH" localSheetId="0">#REF!</definedName>
    <definedName name="HSHH">#REF!</definedName>
    <definedName name="HSHHUT" localSheetId="0">#REF!</definedName>
    <definedName name="HSHHUT">#REF!</definedName>
    <definedName name="HSSL" localSheetId="0">#REF!</definedName>
    <definedName name="HSSL">#REF!</definedName>
    <definedName name="HSVC1" localSheetId="0">#REF!</definedName>
    <definedName name="HSVC1">#REF!</definedName>
    <definedName name="HSVC2" localSheetId="0">#REF!</definedName>
    <definedName name="HSVC2">#REF!</definedName>
    <definedName name="HSVC3" localSheetId="0">#REF!</definedName>
    <definedName name="HSVC3">#REF!</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0">#REF!</definedName>
    <definedName name="HTNC">#REF!</definedName>
    <definedName name="HTVL" localSheetId="0">#REF!</definedName>
    <definedName name="HTVL">#REF!</definedName>
    <definedName name="huy" localSheetId="0" hidden="1">{"'Sheet1'!$L$16"}</definedName>
    <definedName name="huy" hidden="1">{"'Sheet1'!$L$16"}</definedName>
    <definedName name="I" localSheetId="0">#REF!</definedName>
    <definedName name="I">#REF!</definedName>
    <definedName name="IDLAB_COST" localSheetId="0">#REF!</definedName>
    <definedName name="IDLAB_COST">#REF!</definedName>
    <definedName name="IND_LAB" localSheetId="0">#REF!</definedName>
    <definedName name="IND_LAB">#REF!</definedName>
    <definedName name="INDMANP" localSheetId="0">#REF!</definedName>
    <definedName name="INDMANP">#REF!</definedName>
    <definedName name="j" localSheetId="0">#REF!</definedName>
    <definedName name="j">#REF!</definedName>
    <definedName name="J.O" localSheetId="0">#REF!</definedName>
    <definedName name="J.O">#REF!</definedName>
    <definedName name="J.O_GT" localSheetId="0">#REF!</definedName>
    <definedName name="J.O_GT">#REF!</definedName>
    <definedName name="j356C8" localSheetId="0">#REF!</definedName>
    <definedName name="j356C8">#REF!</definedName>
    <definedName name="k" localSheetId="0">#REF!</definedName>
    <definedName name="k">#REF!</definedName>
    <definedName name="kcong" localSheetId="0">#REF!</definedName>
    <definedName name="kcong">#REF!</definedName>
    <definedName name="kp1ph" localSheetId="0">#REF!</definedName>
    <definedName name="kp1ph">#REF!</definedName>
    <definedName name="l" localSheetId="0">#REF!</definedName>
    <definedName name="l">#REF!</definedName>
    <definedName name="Lmk" localSheetId="0">#REF!</definedName>
    <definedName name="Lmk">#REF!</definedName>
    <definedName name="LN" localSheetId="0">#REF!</definedName>
    <definedName name="LN">#REF!</definedName>
    <definedName name="m" localSheetId="0">#REF!</definedName>
    <definedName name="m">#REF!</definedName>
    <definedName name="M12ba3p" localSheetId="0">#REF!</definedName>
    <definedName name="M12ba3p">#REF!</definedName>
    <definedName name="M12bb1p" localSheetId="0">#REF!</definedName>
    <definedName name="M12bb1p">#REF!</definedName>
    <definedName name="M12cbnc" localSheetId="0">#REF!</definedName>
    <definedName name="M12cbnc">#REF!</definedName>
    <definedName name="M12cbvl" localSheetId="0">#REF!</definedName>
    <definedName name="M12cbvl">#REF!</definedName>
    <definedName name="M14bb1p" localSheetId="0">#REF!</definedName>
    <definedName name="M14bb1p">#REF!</definedName>
    <definedName name="m8aanc" localSheetId="0">#REF!</definedName>
    <definedName name="m8aanc">#REF!</definedName>
    <definedName name="m8aavl" localSheetId="0">#REF!</definedName>
    <definedName name="m8aavl">#REF!</definedName>
    <definedName name="Ma3pnc" localSheetId="0">#REF!</definedName>
    <definedName name="Ma3pnc">#REF!</definedName>
    <definedName name="Ma3pvl" localSheetId="0">#REF!</definedName>
    <definedName name="Ma3pvl">#REF!</definedName>
    <definedName name="Maa3pnc" localSheetId="0">#REF!</definedName>
    <definedName name="Maa3pnc">#REF!</definedName>
    <definedName name="Maa3pvl" localSheetId="0">#REF!</definedName>
    <definedName name="Maa3pvl">#REF!</definedName>
    <definedName name="MAJ_CON_EQP" localSheetId="0">#REF!</definedName>
    <definedName name="MAJ_CON_EQP">#REF!</definedName>
    <definedName name="Mba1p" localSheetId="0">#REF!</definedName>
    <definedName name="Mba1p">#REF!</definedName>
    <definedName name="Mba3p" localSheetId="0">#REF!</definedName>
    <definedName name="Mba3p">#REF!</definedName>
    <definedName name="Mbb3p" localSheetId="0">#REF!</definedName>
    <definedName name="Mbb3p">#REF!</definedName>
    <definedName name="Mbn1p" localSheetId="0">#REF!</definedName>
    <definedName name="Mbn1p">#REF!</definedName>
    <definedName name="Mè_A1" localSheetId="0">#REF!</definedName>
    <definedName name="Mè_A1">#REF!</definedName>
    <definedName name="Mè_A2" localSheetId="0">#REF!</definedName>
    <definedName name="Mè_A2">#REF!</definedName>
    <definedName name="MG_A" localSheetId="0">#REF!</definedName>
    <definedName name="MG_A">#REF!</definedName>
    <definedName name="MTMAC12" localSheetId="0">#REF!</definedName>
    <definedName name="MTMAC12">#REF!</definedName>
    <definedName name="mtram" localSheetId="0">#REF!</definedName>
    <definedName name="mtram">#REF!</definedName>
    <definedName name="n" localSheetId="0">#REF!</definedName>
    <definedName name="n">#REF!</definedName>
    <definedName name="n1pig" localSheetId="0">#REF!</definedName>
    <definedName name="n1pig">#REF!</definedName>
    <definedName name="n1pind" localSheetId="0">#REF!</definedName>
    <definedName name="n1pind">#REF!</definedName>
    <definedName name="n1ping" localSheetId="0">#REF!</definedName>
    <definedName name="n1ping">#REF!</definedName>
    <definedName name="n1pint" localSheetId="0">#REF!</definedName>
    <definedName name="n1pint">#REF!</definedName>
    <definedName name="nc1p" localSheetId="0">#REF!</definedName>
    <definedName name="nc1p">#REF!</definedName>
    <definedName name="nc3p" localSheetId="0">#REF!</definedName>
    <definedName name="nc3p">#REF!</definedName>
    <definedName name="NCBD100" localSheetId="0">#REF!</definedName>
    <definedName name="NCBD100">#REF!</definedName>
    <definedName name="NCBD200" localSheetId="0">#REF!</definedName>
    <definedName name="NCBD200">#REF!</definedName>
    <definedName name="NCBD250" localSheetId="0">#REF!</definedName>
    <definedName name="NCBD250">#REF!</definedName>
    <definedName name="nctram" localSheetId="0">#REF!</definedName>
    <definedName name="nctram">#REF!</definedName>
    <definedName name="NCVC100" localSheetId="0">#REF!</definedName>
    <definedName name="NCVC100">#REF!</definedName>
    <definedName name="NCVC200" localSheetId="0">#REF!</definedName>
    <definedName name="NCVC200">#REF!</definedName>
    <definedName name="NCVC250" localSheetId="0">#REF!</definedName>
    <definedName name="NCVC250">#REF!</definedName>
    <definedName name="NCVC3P" localSheetId="0">#REF!</definedName>
    <definedName name="NCVC3P">#REF!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H" localSheetId="0">#REF!</definedName>
    <definedName name="NH">#REF!</definedName>
    <definedName name="nhn" localSheetId="0">#REF!</definedName>
    <definedName name="nhn">#REF!</definedName>
    <definedName name="NHot" localSheetId="0">#REF!</definedName>
    <definedName name="NHot">#REF!</definedName>
    <definedName name="nig" localSheetId="0">#REF!</definedName>
    <definedName name="nig">#REF!</definedName>
    <definedName name="nig1p" localSheetId="0">#REF!</definedName>
    <definedName name="nig1p">#REF!</definedName>
    <definedName name="nig3p" localSheetId="0">#REF!</definedName>
    <definedName name="nig3p">#REF!</definedName>
    <definedName name="nignc1p" localSheetId="0">#REF!</definedName>
    <definedName name="nignc1p">#REF!</definedName>
    <definedName name="nigvl1p" localSheetId="0">#REF!</definedName>
    <definedName name="nigvl1p">#REF!</definedName>
    <definedName name="nin" localSheetId="0">#REF!</definedName>
    <definedName name="nin">#REF!</definedName>
    <definedName name="nin14nc3p" localSheetId="0">#REF!</definedName>
    <definedName name="nin14nc3p">#REF!</definedName>
    <definedName name="nin14vl3p" localSheetId="0">#REF!</definedName>
    <definedName name="nin14vl3p">#REF!</definedName>
    <definedName name="nin1903p" localSheetId="0">#REF!</definedName>
    <definedName name="nin1903p">#REF!</definedName>
    <definedName name="nin190nc3p" localSheetId="0">#REF!</definedName>
    <definedName name="nin190nc3p">#REF!</definedName>
    <definedName name="nin190vl3p" localSheetId="0">#REF!</definedName>
    <definedName name="nin190vl3p">#REF!</definedName>
    <definedName name="nin2903p" localSheetId="0">#REF!</definedName>
    <definedName name="nin2903p">#REF!</definedName>
    <definedName name="nin290nc3p" localSheetId="0">#REF!</definedName>
    <definedName name="nin290nc3p">#REF!</definedName>
    <definedName name="nin290vl3p" localSheetId="0">#REF!</definedName>
    <definedName name="nin290vl3p">#REF!</definedName>
    <definedName name="nin3p" localSheetId="0">#REF!</definedName>
    <definedName name="nin3p">#REF!</definedName>
    <definedName name="nind" localSheetId="0">#REF!</definedName>
    <definedName name="nind">#REF!</definedName>
    <definedName name="nind1p" localSheetId="0">#REF!</definedName>
    <definedName name="nind1p">#REF!</definedName>
    <definedName name="nind3p" localSheetId="0">#REF!</definedName>
    <definedName name="nind3p">#REF!</definedName>
    <definedName name="nindnc1p" localSheetId="0">#REF!</definedName>
    <definedName name="nindnc1p">#REF!</definedName>
    <definedName name="nindnc3p" localSheetId="0">#REF!</definedName>
    <definedName name="nindnc3p">#REF!</definedName>
    <definedName name="nindvl1p" localSheetId="0">#REF!</definedName>
    <definedName name="nindvl1p">#REF!</definedName>
    <definedName name="nindvl3p" localSheetId="0">#REF!</definedName>
    <definedName name="nindvl3p">#REF!</definedName>
    <definedName name="ning1p" localSheetId="0">#REF!</definedName>
    <definedName name="ning1p">#REF!</definedName>
    <definedName name="ningnc1p" localSheetId="0">#REF!</definedName>
    <definedName name="ningnc1p">#REF!</definedName>
    <definedName name="ningvl1p" localSheetId="0">#REF!</definedName>
    <definedName name="ningvl1p">#REF!</definedName>
    <definedName name="ninnc3p" localSheetId="0">#REF!</definedName>
    <definedName name="ninnc3p">#REF!</definedName>
    <definedName name="nint1p" localSheetId="0">#REF!</definedName>
    <definedName name="nint1p">#REF!</definedName>
    <definedName name="nintnc1p" localSheetId="0">#REF!</definedName>
    <definedName name="nintnc1p">#REF!</definedName>
    <definedName name="nintvl1p" localSheetId="0">#REF!</definedName>
    <definedName name="nintvl1p">#REF!</definedName>
    <definedName name="ninvl3p" localSheetId="0">#REF!</definedName>
    <definedName name="ninvl3p">#REF!</definedName>
    <definedName name="nl" localSheetId="0">#REF!</definedName>
    <definedName name="nl">#REF!</definedName>
    <definedName name="nl1p" localSheetId="0">#REF!</definedName>
    <definedName name="nl1p">#REF!</definedName>
    <definedName name="nl3p" localSheetId="0">#REF!</definedName>
    <definedName name="nl3p">#REF!</definedName>
    <definedName name="nlnc3p" localSheetId="0">#REF!</definedName>
    <definedName name="nlnc3p">#REF!</definedName>
    <definedName name="nlnc3pha" localSheetId="0">#REF!</definedName>
    <definedName name="nlnc3pha">#REF!</definedName>
    <definedName name="NLTK1p" localSheetId="0">#REF!</definedName>
    <definedName name="NLTK1p">#REF!</definedName>
    <definedName name="nlvl3p" localSheetId="0">#REF!</definedName>
    <definedName name="nlvl3p">#REF!</definedName>
    <definedName name="nn" localSheetId="0">#REF!</definedName>
    <definedName name="nn">#REF!</definedName>
    <definedName name="nn1p" localSheetId="0">#REF!</definedName>
    <definedName name="nn1p">#REF!</definedName>
    <definedName name="nn3p" localSheetId="0">#REF!</definedName>
    <definedName name="nn3p">#REF!</definedName>
    <definedName name="nnnc3p" localSheetId="0">#REF!</definedName>
    <definedName name="nnnc3p">#REF!</definedName>
    <definedName name="nnvl3p" localSheetId="0">#REF!</definedName>
    <definedName name="nnvl3p">#REF!</definedName>
    <definedName name="No" localSheetId="0">#REF!</definedName>
    <definedName name="No">#REF!</definedName>
    <definedName name="phu_luc_vua" localSheetId="0">#REF!</definedName>
    <definedName name="phu_luc_vua">#REF!</definedName>
    <definedName name="PK" localSheetId="0">#REF!</definedName>
    <definedName name="PK">#REF!</definedName>
    <definedName name="PRICE" localSheetId="0">#REF!</definedName>
    <definedName name="PRICE">#REF!</definedName>
    <definedName name="PRICE1" localSheetId="0">#REF!</definedName>
    <definedName name="PRICE1">#REF!</definedName>
    <definedName name="_xlnm.Print_Area" localSheetId="0">'TTr ub'!$A$1:$G$73</definedName>
    <definedName name="PRINT_AREA_MI" localSheetId="0">#REF!</definedName>
    <definedName name="PRINT_AREA_MI">#REF!</definedName>
    <definedName name="_xlnm.Print_Titles" localSheetId="0">'TTr ub'!$3:$5</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OPOSAL" localSheetId="0">#REF!</definedName>
    <definedName name="PROPOSAL">#REF!</definedName>
    <definedName name="PT_A1" localSheetId="0">#REF!</definedName>
    <definedName name="PT_A1">#REF!</definedName>
    <definedName name="PT_Duong" localSheetId="0">#REF!</definedName>
    <definedName name="PT_Duong">#REF!</definedName>
    <definedName name="ptdg" localSheetId="0">#REF!</definedName>
    <definedName name="ptdg">#REF!</definedName>
    <definedName name="PTDG_cau" localSheetId="0">#REF!</definedName>
    <definedName name="PTDG_cau">#REF!</definedName>
    <definedName name="pvd" localSheetId="0">#REF!</definedName>
    <definedName name="pvd">#REF!</definedName>
    <definedName name="ra11p" localSheetId="0">#REF!</definedName>
    <definedName name="ra11p">#REF!</definedName>
    <definedName name="ra13p" localSheetId="0">#REF!</definedName>
    <definedName name="ra13p">#REF!</definedName>
    <definedName name="RECOUT" localSheetId="0">#N/A</definedName>
    <definedName name="RECOUT">#N/A</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sand" localSheetId="0">#REF!</definedName>
    <definedName name="sand">#REF!</definedName>
    <definedName name="SCH" localSheetId="0">#REF!</definedName>
    <definedName name="SCH">#REF!</definedName>
    <definedName name="SDMONG" localSheetId="0">#REF!</definedName>
    <definedName name="SDMONG">#REF!</definedName>
    <definedName name="seconde" localSheetId="0" hidden="1">{"'Sheet1'!$L$16"}</definedName>
    <definedName name="seconde" hidden="1">{"'Sheet1'!$L$16"}</definedName>
    <definedName name="SIZE" localSheetId="0">#REF!</definedName>
    <definedName name="SIZE">#REF!</definedName>
    <definedName name="SL_CRD" localSheetId="0">#REF!</definedName>
    <definedName name="SL_CRD">#REF!</definedName>
    <definedName name="SL_CRS" localSheetId="0">#REF!</definedName>
    <definedName name="SL_CRS">#REF!</definedName>
    <definedName name="SL_CS" localSheetId="0">#REF!</definedName>
    <definedName name="SL_CS">#REF!</definedName>
    <definedName name="SL_DD" localSheetId="0">#REF!</definedName>
    <definedName name="SL_DD">#REF!</definedName>
    <definedName name="soc3p" localSheetId="0">#REF!</definedName>
    <definedName name="soc3p">#REF!</definedName>
    <definedName name="SORT" localSheetId="0">#REF!</definedName>
    <definedName name="SORT">#REF!</definedName>
    <definedName name="SPEC" localSheetId="0">#REF!</definedName>
    <definedName name="SPEC">#REF!</definedName>
    <definedName name="SPECSUMMARY" localSheetId="0">#REF!</definedName>
    <definedName name="SPECSUMMARY">#REF!</definedName>
    <definedName name="start" localSheetId="0">#REF!</definedName>
    <definedName name="start">#REF!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ub" localSheetId="0">#REF!</definedName>
    <definedName name="sub">#REF!</definedName>
    <definedName name="SUMITOMO" localSheetId="0">#REF!</definedName>
    <definedName name="SUMITOMO">#REF!</definedName>
    <definedName name="SUMITOMO_GT" localSheetId="0">#REF!</definedName>
    <definedName name="SUMITOMO_GT">#REF!</definedName>
    <definedName name="SUMMARY" localSheetId="0">#REF!</definedName>
    <definedName name="SUMMARY">#REF!</definedName>
    <definedName name="sur" localSheetId="0">#REF!</definedName>
    <definedName name="sur">#REF!</definedName>
    <definedName name="T" localSheetId="0">#REF!</definedName>
    <definedName name="t101p" localSheetId="0">#REF!</definedName>
    <definedName name="t101p">#REF!</definedName>
    <definedName name="t103p" localSheetId="0">#REF!</definedName>
    <definedName name="t103p">#REF!</definedName>
    <definedName name="t10nc1p" localSheetId="0">#REF!</definedName>
    <definedName name="t10nc1p">#REF!</definedName>
    <definedName name="t10vl1p" localSheetId="0">#REF!</definedName>
    <definedName name="t10vl1p">#REF!</definedName>
    <definedName name="t121p" localSheetId="0">#REF!</definedName>
    <definedName name="t121p">#REF!</definedName>
    <definedName name="t123p" localSheetId="0">#REF!</definedName>
    <definedName name="t123p">#REF!</definedName>
    <definedName name="t141p" localSheetId="0">#REF!</definedName>
    <definedName name="t141p">#REF!</definedName>
    <definedName name="t143p" localSheetId="0">#REF!</definedName>
    <definedName name="t143p">#REF!</definedName>
    <definedName name="t14nc3p" localSheetId="0">#REF!</definedName>
    <definedName name="t14nc3p">#REF!</definedName>
    <definedName name="t14vl3p" localSheetId="0">#REF!</definedName>
    <definedName name="t14vl3p">#REF!</definedName>
    <definedName name="TaxTV">10%</definedName>
    <definedName name="TaxXL">5%</definedName>
    <definedName name="tbtram" localSheetId="0">#REF!</definedName>
    <definedName name="tbtram">#REF!</definedName>
    <definedName name="TC" localSheetId="0">#REF!</definedName>
    <definedName name="TC">#REF!</definedName>
    <definedName name="TC_NHANH1" localSheetId="0">#REF!</definedName>
    <definedName name="TC_NHANH1">#REF!</definedName>
    <definedName name="td1p" localSheetId="0">#REF!</definedName>
    <definedName name="td1p">#REF!</definedName>
    <definedName name="td3p" localSheetId="0">#REF!</definedName>
    <definedName name="td3p">#REF!</definedName>
    <definedName name="tdnc1p" localSheetId="0">#REF!</definedName>
    <definedName name="tdnc1p">#REF!</definedName>
    <definedName name="tdtr2cnc" localSheetId="0">#REF!</definedName>
    <definedName name="tdtr2cnc">#REF!</definedName>
    <definedName name="tdtr2cvl" localSheetId="0">#REF!</definedName>
    <definedName name="tdtr2cvl">#REF!</definedName>
    <definedName name="tdvl1p" localSheetId="0">#REF!</definedName>
    <definedName name="tdvl1p">#REF!</definedName>
    <definedName name="Thang_Long" localSheetId="0">#REF!</definedName>
    <definedName name="Thang_Long">#REF!</definedName>
    <definedName name="Thang_Long_GT" localSheetId="0">#REF!</definedName>
    <definedName name="Thang_Long_GT">#REF!</definedName>
    <definedName name="Thanh_CT" localSheetId="0">#REF!</definedName>
    <definedName name="Thanh_CT">#REF!</definedName>
    <definedName name="THDT_CT_XOM_NOI" localSheetId="0">#REF!</definedName>
    <definedName name="THDT_CT_XOM_NOI">#REF!</definedName>
    <definedName name="THDT_HT_DAO_THUONG" localSheetId="0">#REF!</definedName>
    <definedName name="THDT_HT_DAO_THUONG">#REF!</definedName>
    <definedName name="THDT_HT_XOM_NOI" localSheetId="0">#REF!</definedName>
    <definedName name="THDT_HT_XOM_NOI">#REF!</definedName>
    <definedName name="THDT_NPP_XOM_NOI" localSheetId="0">#REF!</definedName>
    <definedName name="THDT_NPP_XOM_NOI">#REF!</definedName>
    <definedName name="THDT_TBA_XOM_NOI" localSheetId="0">#REF!</definedName>
    <definedName name="THDT_TBA_XOM_NOI">#REF!</definedName>
    <definedName name="THEP_D32" localSheetId="0">#REF!</definedName>
    <definedName name="THEP_D32">#REF!</definedName>
    <definedName name="THGO1pnc" localSheetId="0">#REF!</definedName>
    <definedName name="THGO1pnc">#REF!</definedName>
    <definedName name="thht" localSheetId="0">#REF!</definedName>
    <definedName name="thht">#REF!</definedName>
    <definedName name="thkp3" localSheetId="0">#REF!</definedName>
    <definedName name="thkp3">#REF!</definedName>
    <definedName name="thtt" localSheetId="0">#REF!</definedName>
    <definedName name="thtt">#REF!</definedName>
    <definedName name="Tien" localSheetId="0">#REF!</definedName>
    <definedName name="Tien">#REF!</definedName>
    <definedName name="TITAN" localSheetId="0">#REF!</definedName>
    <definedName name="TITAN">#REF!</definedName>
    <definedName name="TLAC120" localSheetId="0">#REF!</definedName>
    <definedName name="TLAC120">#REF!</definedName>
    <definedName name="TLAC35" localSheetId="0">#REF!</definedName>
    <definedName name="TLAC35">#REF!</definedName>
    <definedName name="TLAC50" localSheetId="0">#REF!</definedName>
    <definedName name="TLAC50">#REF!</definedName>
    <definedName name="TLAC70" localSheetId="0">#REF!</definedName>
    <definedName name="TLAC70">#REF!</definedName>
    <definedName name="TLAC95" localSheetId="0">#REF!</definedName>
    <definedName name="TLAC95">#REF!</definedName>
    <definedName name="Tle" localSheetId="0">#REF!</definedName>
    <definedName name="Tle">#REF!</definedName>
    <definedName name="TPLRP" localSheetId="0">#REF!</definedName>
    <definedName name="TPLRP">#REF!</definedName>
    <definedName name="Tra_DM_su_dung" localSheetId="0">#REF!</definedName>
    <definedName name="Tra_DM_su_dung">#REF!</definedName>
    <definedName name="Tra_don_gia_KS" localSheetId="0">#REF!</definedName>
    <definedName name="Tra_don_gia_KS">#REF!</definedName>
    <definedName name="Tra_DTCT" localSheetId="0">#REF!</definedName>
    <definedName name="Tra_DTCT">#REF!</definedName>
    <definedName name="Tra_tim_hang_mucPT_trung" localSheetId="0">#REF!</definedName>
    <definedName name="Tra_tim_hang_mucPT_trung">#REF!</definedName>
    <definedName name="Tra_TL" localSheetId="0">#REF!</definedName>
    <definedName name="Tra_TL">#REF!</definedName>
    <definedName name="Tra_ty_le2" localSheetId="0">#REF!</definedName>
    <definedName name="Tra_ty_le2">#REF!</definedName>
    <definedName name="Tra_ty_le3" localSheetId="0">#REF!</definedName>
    <definedName name="Tra_ty_le3">#REF!</definedName>
    <definedName name="Tra_ty_le4" localSheetId="0">#REF!</definedName>
    <definedName name="Tra_ty_le4">#REF!</definedName>
    <definedName name="Tra_ty_le5" localSheetId="0">#REF!</definedName>
    <definedName name="Tra_ty_le5">#REF!</definedName>
    <definedName name="TRADE2" localSheetId="0">#REF!</definedName>
    <definedName name="TRADE2">#REF!</definedName>
    <definedName name="Trô_P1" localSheetId="0">#REF!</definedName>
    <definedName name="Trô_P1">#REF!</definedName>
    <definedName name="Trô_P10" localSheetId="0">#REF!</definedName>
    <definedName name="Trô_P10">#REF!</definedName>
    <definedName name="Trô_P11" localSheetId="0">#REF!</definedName>
    <definedName name="Trô_P11">#REF!</definedName>
    <definedName name="Trô_P2" localSheetId="0">#REF!</definedName>
    <definedName name="Trô_P2">#REF!</definedName>
    <definedName name="Trô_P3" localSheetId="0">#REF!</definedName>
    <definedName name="Trô_P3">#REF!</definedName>
    <definedName name="Trô_P4" localSheetId="0">#REF!</definedName>
    <definedName name="Trô_P4">#REF!</definedName>
    <definedName name="Trô_P5" localSheetId="0">#REF!</definedName>
    <definedName name="Trô_P5">#REF!</definedName>
    <definedName name="Trô_P6" localSheetId="0">#REF!</definedName>
    <definedName name="Trô_P6">#REF!</definedName>
    <definedName name="Trô_P7" localSheetId="0">#REF!</definedName>
    <definedName name="Trô_P7">#REF!</definedName>
    <definedName name="Trô_P8" localSheetId="0">#REF!</definedName>
    <definedName name="Trô_P8">#REF!</definedName>
    <definedName name="Trô_P9" localSheetId="0">#REF!</definedName>
    <definedName name="Trô_P9">#REF!</definedName>
    <definedName name="TT_1P" localSheetId="0">#REF!</definedName>
    <definedName name="TT_1P">#REF!</definedName>
    <definedName name="TT_3p" localSheetId="0">#REF!</definedName>
    <definedName name="TT_3p">#REF!</definedName>
    <definedName name="tthi" localSheetId="0">#REF!</definedName>
    <definedName name="tthi">#REF!</definedName>
    <definedName name="ttronmk" localSheetId="0">#REF!</definedName>
    <definedName name="ttronmk">#REF!</definedName>
    <definedName name="Tuong_dau_HD" localSheetId="0">#REF!</definedName>
    <definedName name="Tuong_dau_HD">#REF!</definedName>
    <definedName name="tv75nc" localSheetId="0">#REF!</definedName>
    <definedName name="tv75nc">#REF!</definedName>
    <definedName name="tv75vl" localSheetId="0">#REF!</definedName>
    <definedName name="tv75vl">#REF!</definedName>
    <definedName name="ty_le" localSheetId="0">#REF!</definedName>
    <definedName name="ty_le">#REF!</definedName>
    <definedName name="ty_le_BTN" localSheetId="0">#REF!</definedName>
    <definedName name="ty_le_BTN">#REF!</definedName>
    <definedName name="Ty_le1" localSheetId="0">#REF!</definedName>
    <definedName name="Ty_le1">#REF!</definedName>
    <definedName name="VARIINST" localSheetId="0">#REF!</definedName>
    <definedName name="VARIINST">#REF!</definedName>
    <definedName name="VARIPURC" localSheetId="0">#REF!</definedName>
    <definedName name="VARIPURC">#REF!</definedName>
    <definedName name="VCHT" localSheetId="0">#REF!</definedName>
    <definedName name="VCHT">#REF!</definedName>
    <definedName name="VCTT" localSheetId="0">#REF!</definedName>
    <definedName name="VCTT">#REF!</definedName>
    <definedName name="vd3p" localSheetId="0">#REF!</definedName>
    <definedName name="vd3p">#REF!</definedName>
    <definedName name="vl1p" localSheetId="0">#REF!</definedName>
    <definedName name="vl1p">#REF!</definedName>
    <definedName name="vl3p" localSheetId="0">#REF!</definedName>
    <definedName name="vl3p">#REF!</definedName>
    <definedName name="vldn400" localSheetId="0">#REF!</definedName>
    <definedName name="vldn400">#REF!</definedName>
    <definedName name="vldn600" localSheetId="0">#REF!</definedName>
    <definedName name="vldn600">#REF!</definedName>
    <definedName name="vltram" localSheetId="0">#REF!</definedName>
    <definedName name="vltram">#REF!</definedName>
    <definedName name="vr3p" localSheetId="0">#REF!</definedName>
    <definedName name="vr3p">#REF!</definedName>
    <definedName name="W" localSheetId="0">#REF!</definedName>
    <definedName name="W">#REF!</definedName>
    <definedName name="wrn.chi._.tiÆt." localSheetId="0" hidden="1">{#N/A,#N/A,FALSE,"Chi ti?t"}</definedName>
    <definedName name="wrn.chi._.tiÆt." hidden="1">{#N/A,#N/A,FALSE,"Chi ti?t"}</definedName>
    <definedName name="x" localSheetId="0">#REF!</definedName>
    <definedName name="X">#REF!</definedName>
    <definedName name="x1pind" localSheetId="0">#REF!</definedName>
    <definedName name="x1pind">#REF!</definedName>
    <definedName name="x1ping" localSheetId="0">#REF!</definedName>
    <definedName name="x1ping">#REF!</definedName>
    <definedName name="x1pint" localSheetId="0">#REF!</definedName>
    <definedName name="x1pint">#REF!</definedName>
    <definedName name="XCCT">0.5</definedName>
    <definedName name="xfco" localSheetId="0">#REF!</definedName>
    <definedName name="xfco">#REF!</definedName>
    <definedName name="xfco3p" localSheetId="0">#REF!</definedName>
    <definedName name="xfco3p">#REF!</definedName>
    <definedName name="xfcotnc" localSheetId="0">#REF!</definedName>
    <definedName name="xfcotnc">#REF!</definedName>
    <definedName name="xfcotvl" localSheetId="0">#REF!</definedName>
    <definedName name="xfcotvl">#REF!</definedName>
    <definedName name="xh" localSheetId="0">#REF!</definedName>
    <definedName name="xh">#REF!</definedName>
    <definedName name="xhn" localSheetId="0">#REF!</definedName>
    <definedName name="xhn">#REF!</definedName>
    <definedName name="xig" localSheetId="0">#REF!</definedName>
    <definedName name="xig">#REF!</definedName>
    <definedName name="xig1" localSheetId="0">#REF!</definedName>
    <definedName name="xig1">#REF!</definedName>
    <definedName name="xig1p" localSheetId="0">#REF!</definedName>
    <definedName name="xig1p">#REF!</definedName>
    <definedName name="xig3p" localSheetId="0">#REF!</definedName>
    <definedName name="xig3p">#REF!</definedName>
    <definedName name="xignc3p" localSheetId="0">#REF!</definedName>
    <definedName name="xignc3p">#REF!</definedName>
    <definedName name="xigvl3p" localSheetId="0">#REF!</definedName>
    <definedName name="xigvl3p">#REF!</definedName>
    <definedName name="xin" localSheetId="0">#REF!</definedName>
    <definedName name="xin">#REF!</definedName>
    <definedName name="xin190" localSheetId="0">#REF!</definedName>
    <definedName name="xin190">#REF!</definedName>
    <definedName name="xin1903p" localSheetId="0">#REF!</definedName>
    <definedName name="xin1903p">#REF!</definedName>
    <definedName name="xin2903p" localSheetId="0">#REF!</definedName>
    <definedName name="xin2903p">#REF!</definedName>
    <definedName name="xin290nc3p" localSheetId="0">#REF!</definedName>
    <definedName name="xin290nc3p">#REF!</definedName>
    <definedName name="xin290vl3p" localSheetId="0">#REF!</definedName>
    <definedName name="xin290vl3p">#REF!</definedName>
    <definedName name="xin3p" localSheetId="0">#REF!</definedName>
    <definedName name="xin3p">#REF!</definedName>
    <definedName name="xind" localSheetId="0">#REF!</definedName>
    <definedName name="xind">#REF!</definedName>
    <definedName name="xind1p" localSheetId="0">#REF!</definedName>
    <definedName name="xind1p">#REF!</definedName>
    <definedName name="xind3p" localSheetId="0">#REF!</definedName>
    <definedName name="xind3p">#REF!</definedName>
    <definedName name="xindnc1p" localSheetId="0">#REF!</definedName>
    <definedName name="xindnc1p">#REF!</definedName>
    <definedName name="xindvl1p" localSheetId="0">#REF!</definedName>
    <definedName name="xindvl1p">#REF!</definedName>
    <definedName name="xing1p" localSheetId="0">#REF!</definedName>
    <definedName name="xing1p">#REF!</definedName>
    <definedName name="xingnc1p" localSheetId="0">#REF!</definedName>
    <definedName name="xingnc1p">#REF!</definedName>
    <definedName name="xingvl1p" localSheetId="0">#REF!</definedName>
    <definedName name="xingvl1p">#REF!</definedName>
    <definedName name="xinnc3p" localSheetId="0">#REF!</definedName>
    <definedName name="xinnc3p">#REF!</definedName>
    <definedName name="xint1p" localSheetId="0">#REF!</definedName>
    <definedName name="xint1p">#REF!</definedName>
    <definedName name="xinvl3p" localSheetId="0">#REF!</definedName>
    <definedName name="xinvl3p">#REF!</definedName>
    <definedName name="xit" localSheetId="0">#REF!</definedName>
    <definedName name="xit">#REF!</definedName>
    <definedName name="xit1" localSheetId="0">#REF!</definedName>
    <definedName name="xit1">#REF!</definedName>
    <definedName name="xit1p" localSheetId="0">#REF!</definedName>
    <definedName name="xit1p">#REF!</definedName>
    <definedName name="xit2nc3p" localSheetId="0">#REF!</definedName>
    <definedName name="xit2nc3p">#REF!</definedName>
    <definedName name="xit2vl3p" localSheetId="0">#REF!</definedName>
    <definedName name="xit2vl3p">#REF!</definedName>
    <definedName name="xit3p" localSheetId="0">#REF!</definedName>
    <definedName name="xit3p">#REF!</definedName>
    <definedName name="xitnc3p" localSheetId="0">#REF!</definedName>
    <definedName name="xitnc3p">#REF!</definedName>
    <definedName name="xitvl3p" localSheetId="0">#REF!</definedName>
    <definedName name="xitvl3p">#REF!</definedName>
    <definedName name="xn" localSheetId="0">#REF!</definedName>
    <definedName name="xn">#REF!</definedName>
    <definedName name="Z" localSheetId="0">#REF!</definedName>
    <definedName name="Z">#REF!</definedName>
    <definedName name="ZYX" localSheetId="0">#REF!</definedName>
    <definedName name="ZYX">#REF!</definedName>
    <definedName name="ZZZ" localSheetId="0">#REF!</definedName>
    <definedName name="ZZZ">#REF!</definedName>
  </definedNames>
  <calcPr fullCalcOnLoad="1"/>
</workbook>
</file>

<file path=xl/sharedStrings.xml><?xml version="1.0" encoding="utf-8"?>
<sst xmlns="http://schemas.openxmlformats.org/spreadsheetml/2006/main" count="107" uniqueCount="77">
  <si>
    <t>Số TT</t>
  </si>
  <si>
    <t>TÊN ĐƠN VỊ</t>
  </si>
  <si>
    <t>A</t>
  </si>
  <si>
    <t>I</t>
  </si>
  <si>
    <t>Sở Giáo dục và Đào tạo</t>
  </si>
  <si>
    <t>II</t>
  </si>
  <si>
    <t>III</t>
  </si>
  <si>
    <t>Trường Cao đẳng nghề</t>
  </si>
  <si>
    <t>IV</t>
  </si>
  <si>
    <t>Sở Y tế</t>
  </si>
  <si>
    <t>V</t>
  </si>
  <si>
    <t>Sở Văn hóa - Thể thao và Du lịch</t>
  </si>
  <si>
    <t>VI</t>
  </si>
  <si>
    <t>Đài Phát thanh - TH tỉnh</t>
  </si>
  <si>
    <t>VII</t>
  </si>
  <si>
    <t>Sở Nông nghiệp - PTNT</t>
  </si>
  <si>
    <t>VIII</t>
  </si>
  <si>
    <t>Sở Giao thông Vận tải</t>
  </si>
  <si>
    <t>IX</t>
  </si>
  <si>
    <t>Sở Lao động - TBXH</t>
  </si>
  <si>
    <t>Sở Tư pháp</t>
  </si>
  <si>
    <t>Sở Công Thương</t>
  </si>
  <si>
    <t>Văn phòng UBND tỉnh</t>
  </si>
  <si>
    <t>Sở Tài nguyên và Môi trường</t>
  </si>
  <si>
    <t>Sở Xây dựng</t>
  </si>
  <si>
    <t>Sở Thông tin và Truyền thông (TT CNTT - TT)</t>
  </si>
  <si>
    <t>Hội Chữ thập đỏ</t>
  </si>
  <si>
    <t>Hội Văn học NT</t>
  </si>
  <si>
    <t>Liên minh các HTX</t>
  </si>
  <si>
    <t>Ban QLDA Di dân tái định cư Thủy điện Sơn La tỉnh Điện Biên</t>
  </si>
  <si>
    <t>Ban QLDA khu DL Pa Khoang</t>
  </si>
  <si>
    <t>Ban QLDA Di tích Điện Biên Phủ</t>
  </si>
  <si>
    <t xml:space="preserve">Sở Khoa học và Công nghệ </t>
  </si>
  <si>
    <t>Hội Khuyến học</t>
  </si>
  <si>
    <t>Hội Luật gia tỉnh</t>
  </si>
  <si>
    <t>Hội Đông y tỉnh Điện Biên</t>
  </si>
  <si>
    <t>Văn phòng Hội Nhà báo</t>
  </si>
  <si>
    <t>B</t>
  </si>
  <si>
    <t>CẤP HUYỆN</t>
  </si>
  <si>
    <t>Thành phố Điện Biên Phủ</t>
  </si>
  <si>
    <t>Sự nghiệp Giáo dục và Đào tạo</t>
  </si>
  <si>
    <t>Sự nghiệp khác</t>
  </si>
  <si>
    <t>Thị xã Mường Lay</t>
  </si>
  <si>
    <t>Huyện Điện Biên</t>
  </si>
  <si>
    <t>Huyện Điện Biên Đông</t>
  </si>
  <si>
    <t>Huyện Mường Chà</t>
  </si>
  <si>
    <t>Huyện Mường Nhé</t>
  </si>
  <si>
    <t>Huyện Tuần Giáo</t>
  </si>
  <si>
    <t>Huyện Tủa Chùa</t>
  </si>
  <si>
    <t>Huyện Mường Ảng</t>
  </si>
  <si>
    <t>Ban Đại diện Hội Người cao tuổi</t>
  </si>
  <si>
    <t>Huyện Nậm Pồ</t>
  </si>
  <si>
    <t>Trường Cao đẳng Kinh tế - Kỹ thuật Điện Biên</t>
  </si>
  <si>
    <t>C</t>
  </si>
  <si>
    <t>SL NGƯỜI LÀM VIỆC GIAO NĂM 2016</t>
  </si>
  <si>
    <t>Ghi chú</t>
  </si>
  <si>
    <t>Ban Quản lý dự án các công trình Giao thông tỉnh Điện Biên</t>
  </si>
  <si>
    <t>SL NGƯỜI LÀM VIỆC GIAO NĂM 2017</t>
  </si>
  <si>
    <t>Ban Quản lý dự án các công trình dân dụng và Công nghiệp tỉnh Điện Biên</t>
  </si>
  <si>
    <t>DỰ PHÒNG</t>
  </si>
  <si>
    <t>SỰ NGHIỆP CẤP TỈNH</t>
  </si>
  <si>
    <t>D</t>
  </si>
  <si>
    <t>HỘI CÓ TÍNH CHẤT ĐẶC THÙ</t>
  </si>
  <si>
    <t>Sở Nội vụ (Chi cục Văn thư - Lưu trữ)</t>
  </si>
  <si>
    <t>Sở Kế hoạch và Đầu tư 
(Ban QLDA Giảm nghèo của tỉnh)</t>
  </si>
  <si>
    <t>TỔNG CỘNG (A+B+C+D)</t>
  </si>
  <si>
    <t>THUYẾT MINH GIAO SỐ LƯỢNG NGƯỜI LÀM VIỆC CHO CÁC CƠ QUAN, TỔ CHỨC, ĐƠN VỊ SỰ NGHIỆP CÔNG LẬP THUỘC TỈNH ĐIỆN BIÊN NĂM 2017</t>
  </si>
  <si>
    <t>Ban QLDA các công trình Nông nghiệp và Phát triển nông thôn</t>
  </si>
  <si>
    <t>Tăng/  Giảm</t>
  </si>
  <si>
    <t xml:space="preserve">Trong đó giảm tinh giản 01 và điều chuyển 34 bc của Ban QLDA ĐTXD KCHTGT, Ban QL các DA GT trọng điểm về  Ban QLDA các công trình Giao thông </t>
  </si>
  <si>
    <t>Giảm tinh giản 01bc và điều chuyển 14 bc thuộc Ban QLDA chuyên ngành xây dựng về Ban QLDA các công trình DD&amp;CN (Ban thành lập mới)</t>
  </si>
  <si>
    <t>Ban mới thành lập sẽ thực hiện tinh giản ở những năm tiếp theo</t>
  </si>
  <si>
    <t xml:space="preserve">Giảm thực hiện tinh giản </t>
  </si>
  <si>
    <t>Trong đó giảm tinh giản 10 bc và điều chuyển 20 bc của Ban QLDA chuyên ngành NN&amp;PTNT về Ban QLDA các công trình NN&amp;PTNT; điều chuyển 39 bc của 02 chi cục BVTV, Thú y sang bc công chức</t>
  </si>
  <si>
    <t>TỔNG CỘNG SỰ NGHIỆP (A+B)</t>
  </si>
  <si>
    <t>Điều chuyển 10 bc về Ban QLDA các công trình DD&amp;CN tỉnh</t>
  </si>
  <si>
    <t>(Kèm theo Tờ trình số:           /TTr-UBND ngày    tháng 6 năm 2017 của UBND tỉnh)</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</si>
</sst>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quot;\&quot;#,##0.00;[Red]&quot;\&quot;&quot;\&quot;&quot;\&quot;&quot;\&quot;&quot;\&quot;&quot;\&quot;\-#,##0.00"/>
    <numFmt numFmtId="174" formatCode="&quot;\&quot;#,##0;[Red]&quot;\&quot;&quot;\&quot;\-#,##0"/>
    <numFmt numFmtId="175" formatCode="_-* #,##0_-;\-* #,##0_-;_-* &quot;-&quot;_-;_-@_-"/>
    <numFmt numFmtId="176" formatCode="_ &quot;\&quot;* #,##0_ ;_ &quot;\&quot;* \-#,##0_ ;_ &quot;\&quot;* &quot;-&quot;_ ;_ @_ "/>
    <numFmt numFmtId="177" formatCode="_ &quot;\&quot;* #,##0.00_ ;_ &quot;\&quot;* \-#,##0.00_ ;_ &quot;\&quot;* &quot;-&quot;??_ ;_ @_ "/>
    <numFmt numFmtId="178" formatCode="_ * #,##0_ ;_ * \-#,##0_ ;_ * &quot;-&quot;_ ;_ @_ "/>
    <numFmt numFmtId="179" formatCode="_ * #,##0.00_ ;_ * \-#,##0.00_ ;_ * &quot;-&quot;??_ ;_ @_ "/>
    <numFmt numFmtId="180" formatCode="00##"/>
    <numFmt numFmtId="181" formatCode="_ * #,##0_)_£_ ;_ * \(#,##0\)_£_ ;_ * &quot;-&quot;_)_£_ ;_ @_ "/>
    <numFmt numFmtId="182" formatCode="#,##0.00\ &quot;F&quot;;[Red]\-#,##0.00\ &quot;F&quot;"/>
    <numFmt numFmtId="183" formatCode="_-* #,##0\ &quot;F&quot;_-;\-* #,##0\ &quot;F&quot;_-;_-* &quot;-&quot;\ &quot;F&quot;_-;_-@_-"/>
    <numFmt numFmtId="184" formatCode="#,##0\ &quot;F&quot;;[Red]\-#,##0\ &quot;F&quot;"/>
    <numFmt numFmtId="185" formatCode="#,##0.00\ &quot;F&quot;;\-#,##0.00\ &quot;F&quot;"/>
    <numFmt numFmtId="186" formatCode="#,##0\ &quot;DM&quot;;\-#,##0\ &quot;DM&quot;"/>
    <numFmt numFmtId="187" formatCode="0.000%"/>
    <numFmt numFmtId="188" formatCode="&quot;￥&quot;#,##0;&quot;￥&quot;\-#,##0"/>
    <numFmt numFmtId="189" formatCode="00.000"/>
    <numFmt numFmtId="190" formatCode="_-* #,##0.00_-;\-* #,##0.00_-;_-* &quot;-&quot;??_-;_-@_-"/>
    <numFmt numFmtId="191" formatCode="_-&quot;$&quot;* #,##0_-;\-&quot;$&quot;* #,##0_-;_-&quot;$&quot;* &quot;-&quot;_-;_-@_-"/>
    <numFmt numFmtId="192" formatCode="_-&quot;$&quot;* #,##0.00_-;\-&quot;$&quot;* #,##0.00_-;_-&quot;$&quot;* &quot;-&quot;??_-;_-@_-"/>
    <numFmt numFmtId="193" formatCode="&quot;Yes&quot;;&quot;Yes&quot;;&quot;No&quot;"/>
    <numFmt numFmtId="194" formatCode="&quot;True&quot;;&quot;True&quot;;&quot;False&quot;"/>
    <numFmt numFmtId="195" formatCode="&quot;On&quot;;&quot;On&quot;;&quot;Off&quot;"/>
    <numFmt numFmtId="196" formatCode="[$€-2]\ #,##0.00_);[Red]\([$€-2]\ #,##0.00\)"/>
  </numFmts>
  <fonts count="57">
    <font>
      <sz val="10"/>
      <name val="Arial"/>
      <family val="0"/>
    </font>
    <font>
      <sz val="14"/>
      <color indexed="8"/>
      <name val="Calibri"/>
      <family val="2"/>
    </font>
    <font>
      <sz val="12"/>
      <name val=".VnTime"/>
      <family val="2"/>
    </font>
    <font>
      <sz val="12"/>
      <name val="Times New Roman"/>
      <family val="1"/>
    </font>
    <font>
      <b/>
      <sz val="12"/>
      <name val="Times New Roman"/>
      <family val="1"/>
    </font>
    <font>
      <sz val="10"/>
      <name val="Times New Roman"/>
      <family val="1"/>
    </font>
    <font>
      <i/>
      <sz val="10"/>
      <name val="Times New Roman"/>
      <family val="1"/>
    </font>
    <font>
      <b/>
      <i/>
      <sz val="12"/>
      <name val="Times New Roman"/>
      <family val="1"/>
    </font>
    <font>
      <b/>
      <sz val="12"/>
      <color indexed="10"/>
      <name val="Times New Roman"/>
      <family val="1"/>
    </font>
    <font>
      <sz val="11"/>
      <name val="Times New Roman"/>
      <family val="1"/>
    </font>
    <font>
      <sz val="12"/>
      <color indexed="10"/>
      <name val="Times New Roman"/>
      <family val="1"/>
    </font>
    <font>
      <sz val="14"/>
      <name val="??"/>
      <family val="3"/>
    </font>
    <font>
      <sz val="12"/>
      <name val="????"/>
      <family val="0"/>
    </font>
    <font>
      <sz val="12"/>
      <name val="???"/>
      <family val="3"/>
    </font>
    <font>
      <sz val="10"/>
      <name val="???"/>
      <family val="3"/>
    </font>
    <font>
      <sz val="12"/>
      <name val="±¼¸²Ã¼"/>
      <family val="3"/>
    </font>
    <font>
      <sz val="12"/>
      <name val="¹UAAA¼"/>
      <family val="3"/>
    </font>
    <font>
      <sz val="12"/>
      <name val="µ¸¿òÃ¼"/>
      <family val="3"/>
    </font>
    <font>
      <sz val="10"/>
      <name val=".VnArial"/>
      <family val="2"/>
    </font>
    <font>
      <b/>
      <sz val="12"/>
      <name val="Arial"/>
      <family val="2"/>
    </font>
    <font>
      <sz val="12"/>
      <name val="Arial"/>
      <family val="2"/>
    </font>
    <font>
      <sz val="13"/>
      <name val=".VnTime"/>
      <family val="2"/>
    </font>
    <font>
      <sz val="10"/>
      <name val=" "/>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sz val="8"/>
      <name val="Arial"/>
      <family val="2"/>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u val="single"/>
      <sz val="10"/>
      <color indexed="20"/>
      <name val="Arial"/>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b/>
      <sz val="12"/>
      <color indexed="8"/>
      <name val="Times New Roman"/>
      <family val="1"/>
    </font>
    <font>
      <i/>
      <sz val="13"/>
      <color indexed="8"/>
      <name val="Times New Roman"/>
      <family val="1"/>
    </font>
    <font>
      <b/>
      <sz val="11"/>
      <color indexed="8"/>
      <name val="Times New Roman"/>
      <family val="1"/>
    </font>
    <font>
      <i/>
      <sz val="10"/>
      <color indexed="8"/>
      <name val="Times New Roman"/>
      <family val="1"/>
    </font>
    <font>
      <i/>
      <sz val="12"/>
      <color indexed="8"/>
      <name val="Times New Roman"/>
      <family val="1"/>
    </font>
    <font>
      <b/>
      <i/>
      <sz val="11"/>
      <color indexed="8"/>
      <name val="Times New Roman"/>
      <family val="1"/>
    </font>
    <font>
      <sz val="11"/>
      <color indexed="8"/>
      <name val="Times New Roman"/>
      <family val="1"/>
    </font>
    <font>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hair"/>
    </border>
    <border>
      <left style="thin"/>
      <right style="thin"/>
      <top style="hair"/>
      <bottom style="hair"/>
    </border>
    <border>
      <left/>
      <right/>
      <top/>
      <bottom style="thin"/>
    </border>
    <border>
      <left style="thin"/>
      <right style="thin"/>
      <top style="thin"/>
      <bottom/>
    </border>
    <border>
      <left style="thin"/>
      <right style="thin"/>
      <top/>
      <bottom/>
    </border>
    <border>
      <left style="thin"/>
      <right style="thin"/>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pplyFont="0" applyFill="0" applyBorder="0" applyAlignment="0" applyProtection="0"/>
    <xf numFmtId="0" fontId="11" fillId="0" borderId="0" applyFont="0" applyFill="0" applyBorder="0" applyAlignment="0" applyProtection="0"/>
    <xf numFmtId="174" fontId="0" fillId="0" borderId="0" applyFon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175" fontId="12" fillId="0" borderId="0" applyFont="0" applyFill="0" applyBorder="0" applyAlignment="0" applyProtection="0"/>
    <xf numFmtId="9" fontId="13" fillId="0" borderId="0" applyFont="0" applyFill="0" applyBorder="0" applyAlignment="0" applyProtection="0"/>
    <xf numFmtId="0" fontId="1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176" fontId="15" fillId="0" borderId="0" applyFont="0" applyFill="0" applyBorder="0" applyAlignment="0" applyProtection="0"/>
    <xf numFmtId="0" fontId="16" fillId="0" borderId="0" applyFont="0" applyFill="0" applyBorder="0" applyAlignment="0" applyProtection="0"/>
    <xf numFmtId="177" fontId="15" fillId="0" borderId="0" applyFont="0" applyFill="0" applyBorder="0" applyAlignment="0" applyProtection="0"/>
    <xf numFmtId="0" fontId="16" fillId="0" borderId="0" applyFont="0" applyFill="0" applyBorder="0" applyAlignment="0" applyProtection="0"/>
    <xf numFmtId="178" fontId="15" fillId="0" borderId="0" applyFont="0" applyFill="0" applyBorder="0" applyAlignment="0" applyProtection="0"/>
    <xf numFmtId="0" fontId="16" fillId="0" borderId="0" applyFont="0" applyFill="0" applyBorder="0" applyAlignment="0" applyProtection="0"/>
    <xf numFmtId="179" fontId="15" fillId="0" borderId="0" applyFont="0" applyFill="0" applyBorder="0" applyAlignment="0" applyProtection="0"/>
    <xf numFmtId="0" fontId="16" fillId="0" borderId="0" applyFont="0" applyFill="0" applyBorder="0" applyAlignment="0" applyProtection="0"/>
    <xf numFmtId="0" fontId="32" fillId="3" borderId="0" applyNumberFormat="0" applyBorder="0" applyAlignment="0" applyProtection="0"/>
    <xf numFmtId="0" fontId="16" fillId="0" borderId="0">
      <alignment/>
      <protection/>
    </xf>
    <xf numFmtId="0" fontId="17" fillId="0" borderId="0">
      <alignment/>
      <protection/>
    </xf>
    <xf numFmtId="0" fontId="16" fillId="0" borderId="0">
      <alignment/>
      <protection/>
    </xf>
    <xf numFmtId="0" fontId="33" fillId="20" borderId="1" applyNumberFormat="0" applyAlignment="0" applyProtection="0"/>
    <xf numFmtId="0" fontId="3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18" fillId="0" borderId="0" applyFon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xf numFmtId="2" fontId="0"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19" fillId="0" borderId="3" applyNumberFormat="0" applyAlignment="0" applyProtection="0"/>
    <xf numFmtId="0" fontId="19" fillId="0" borderId="4">
      <alignment horizontal="left" vertical="center"/>
      <protection/>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7" borderId="1" applyNumberFormat="0" applyAlignment="0" applyProtection="0"/>
    <xf numFmtId="0" fontId="43" fillId="0" borderId="8" applyNumberFormat="0" applyFill="0" applyAlignment="0" applyProtection="0"/>
    <xf numFmtId="0" fontId="20" fillId="0" borderId="0" applyNumberFormat="0" applyFont="0" applyFill="0" applyAlignment="0">
      <protection/>
    </xf>
    <xf numFmtId="0" fontId="44" fillId="22" borderId="0" applyNumberFormat="0" applyBorder="0" applyAlignment="0" applyProtection="0"/>
    <xf numFmtId="181" fontId="21" fillId="0" borderId="0">
      <alignment/>
      <protection/>
    </xf>
    <xf numFmtId="0" fontId="2" fillId="0" borderId="0">
      <alignment/>
      <protection/>
    </xf>
    <xf numFmtId="0" fontId="0" fillId="23" borderId="9" applyNumberFormat="0" applyFont="0" applyAlignment="0" applyProtection="0"/>
    <xf numFmtId="0" fontId="45" fillId="20" borderId="10" applyNumberFormat="0" applyAlignment="0" applyProtection="0"/>
    <xf numFmtId="9" fontId="0" fillId="0" borderId="0" applyFont="0" applyFill="0" applyBorder="0" applyAlignment="0" applyProtection="0"/>
    <xf numFmtId="182" fontId="21" fillId="0" borderId="11">
      <alignment horizontal="right" vertical="center"/>
      <protection/>
    </xf>
    <xf numFmtId="183" fontId="21" fillId="0" borderId="11">
      <alignment horizontal="center"/>
      <protection/>
    </xf>
    <xf numFmtId="0" fontId="46" fillId="0" borderId="0" applyNumberFormat="0" applyFill="0" applyBorder="0" applyAlignment="0" applyProtection="0"/>
    <xf numFmtId="0" fontId="47" fillId="0" borderId="12" applyNumberFormat="0" applyFill="0" applyAlignment="0" applyProtection="0"/>
    <xf numFmtId="184" fontId="21" fillId="0" borderId="0">
      <alignment/>
      <protection/>
    </xf>
    <xf numFmtId="185" fontId="21" fillId="0" borderId="13">
      <alignment/>
      <protection/>
    </xf>
    <xf numFmtId="0" fontId="48" fillId="0" borderId="0" applyNumberForma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4" fillId="0" borderId="0" applyFont="0" applyFill="0" applyBorder="0" applyAlignment="0" applyProtection="0"/>
    <xf numFmtId="0" fontId="25" fillId="0" borderId="0">
      <alignment/>
      <protection/>
    </xf>
    <xf numFmtId="0" fontId="20" fillId="0" borderId="0">
      <alignment/>
      <protection/>
    </xf>
    <xf numFmtId="175" fontId="28" fillId="0" borderId="0" applyFont="0" applyFill="0" applyBorder="0" applyAlignment="0" applyProtection="0"/>
    <xf numFmtId="190" fontId="28"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189" fontId="26" fillId="0" borderId="0" applyFont="0" applyFill="0" applyBorder="0" applyAlignment="0" applyProtection="0"/>
    <xf numFmtId="0" fontId="27" fillId="0" borderId="0">
      <alignment/>
      <protection/>
    </xf>
    <xf numFmtId="191" fontId="28" fillId="0" borderId="0" applyFont="0" applyFill="0" applyBorder="0" applyAlignment="0" applyProtection="0"/>
    <xf numFmtId="6" fontId="29" fillId="0" borderId="0" applyFont="0" applyFill="0" applyBorder="0" applyAlignment="0" applyProtection="0"/>
    <xf numFmtId="192" fontId="28"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alignment vertical="center"/>
      <protection/>
    </xf>
  </cellStyleXfs>
  <cellXfs count="56">
    <xf numFmtId="0" fontId="0" fillId="0" borderId="0" xfId="0" applyAlignment="1">
      <alignment/>
    </xf>
    <xf numFmtId="0" fontId="3" fillId="0" borderId="0" xfId="85" applyFont="1" applyFill="1" applyBorder="1" applyAlignment="1">
      <alignment horizontal="left" vertical="center"/>
      <protection/>
    </xf>
    <xf numFmtId="0" fontId="5" fillId="0" borderId="0" xfId="85" applyFont="1" applyFill="1" applyBorder="1" applyAlignment="1">
      <alignment horizontal="center" vertical="center"/>
      <protection/>
    </xf>
    <xf numFmtId="0" fontId="3" fillId="0" borderId="0" xfId="85" applyFont="1" applyFill="1" applyBorder="1" applyAlignment="1">
      <alignment horizontal="center" vertical="center"/>
      <protection/>
    </xf>
    <xf numFmtId="0" fontId="6" fillId="0" borderId="0" xfId="85" applyFont="1" applyFill="1" applyBorder="1" applyAlignment="1">
      <alignment horizontal="center" vertical="center"/>
      <protection/>
    </xf>
    <xf numFmtId="0" fontId="7" fillId="0" borderId="0" xfId="85" applyFont="1" applyFill="1" applyBorder="1" applyAlignment="1">
      <alignment horizontal="center" vertical="center"/>
      <protection/>
    </xf>
    <xf numFmtId="0" fontId="8" fillId="0" borderId="0" xfId="85" applyFont="1" applyFill="1" applyBorder="1" applyAlignment="1">
      <alignment horizontal="left" vertical="center" wrapText="1"/>
      <protection/>
    </xf>
    <xf numFmtId="0" fontId="3" fillId="0" borderId="0" xfId="85" applyFont="1" applyFill="1" applyBorder="1" applyAlignment="1">
      <alignment horizontal="left" vertical="center" wrapText="1"/>
      <protection/>
    </xf>
    <xf numFmtId="0" fontId="10" fillId="0" borderId="0" xfId="85" applyFont="1" applyFill="1" applyBorder="1" applyAlignment="1">
      <alignment horizontal="left" vertical="center" wrapText="1"/>
      <protection/>
    </xf>
    <xf numFmtId="0" fontId="8" fillId="0" borderId="0" xfId="85" applyFont="1" applyFill="1" applyBorder="1" applyAlignment="1">
      <alignment horizontal="left" vertical="center"/>
      <protection/>
    </xf>
    <xf numFmtId="0" fontId="4" fillId="0" borderId="0" xfId="85" applyFont="1" applyFill="1" applyBorder="1" applyAlignment="1">
      <alignment horizontal="left" vertical="center"/>
      <protection/>
    </xf>
    <xf numFmtId="0" fontId="9" fillId="0" borderId="0" xfId="85" applyFont="1" applyFill="1" applyAlignment="1">
      <alignment horizontal="center" vertical="center"/>
      <protection/>
    </xf>
    <xf numFmtId="0" fontId="3" fillId="0" borderId="0" xfId="85" applyFont="1" applyFill="1" applyAlignment="1">
      <alignment horizontal="left" vertical="center"/>
      <protection/>
    </xf>
    <xf numFmtId="3" fontId="3" fillId="0" borderId="0" xfId="85" applyNumberFormat="1" applyFont="1" applyFill="1" applyAlignment="1">
      <alignment horizontal="left" vertical="center"/>
      <protection/>
    </xf>
    <xf numFmtId="3" fontId="3" fillId="0" borderId="0" xfId="85" applyNumberFormat="1" applyFont="1" applyFill="1" applyBorder="1" applyAlignment="1">
      <alignment horizontal="center" vertical="center" wrapText="1"/>
      <protection/>
    </xf>
    <xf numFmtId="0" fontId="3" fillId="0" borderId="0" xfId="85" applyFont="1" applyFill="1" applyBorder="1" applyAlignment="1">
      <alignment horizontal="center" vertical="center" wrapText="1"/>
      <protection/>
    </xf>
    <xf numFmtId="3" fontId="7" fillId="0" borderId="0" xfId="85" applyNumberFormat="1" applyFont="1" applyFill="1" applyBorder="1" applyAlignment="1">
      <alignment horizontal="center" vertical="center"/>
      <protection/>
    </xf>
    <xf numFmtId="3" fontId="6" fillId="0" borderId="0" xfId="85" applyNumberFormat="1" applyFont="1" applyFill="1" applyBorder="1" applyAlignment="1">
      <alignment horizontal="center" vertical="center"/>
      <protection/>
    </xf>
    <xf numFmtId="3" fontId="8" fillId="0" borderId="0" xfId="85" applyNumberFormat="1" applyFont="1" applyFill="1" applyBorder="1" applyAlignment="1">
      <alignment horizontal="left" vertical="center" wrapText="1"/>
      <protection/>
    </xf>
    <xf numFmtId="0" fontId="51" fillId="0" borderId="13" xfId="85" applyFont="1" applyFill="1" applyBorder="1" applyAlignment="1">
      <alignment horizontal="center" vertical="center" wrapText="1"/>
      <protection/>
    </xf>
    <xf numFmtId="0" fontId="52" fillId="0" borderId="13" xfId="85" applyFont="1" applyFill="1" applyBorder="1" applyAlignment="1">
      <alignment horizontal="center" vertical="center"/>
      <protection/>
    </xf>
    <xf numFmtId="0" fontId="53" fillId="0" borderId="13" xfId="85" applyFont="1" applyFill="1" applyBorder="1" applyAlignment="1">
      <alignment horizontal="center" vertical="center" wrapText="1"/>
      <protection/>
    </xf>
    <xf numFmtId="0" fontId="54" fillId="0" borderId="13" xfId="85" applyFont="1" applyFill="1" applyBorder="1" applyAlignment="1">
      <alignment horizontal="center" vertical="center"/>
      <protection/>
    </xf>
    <xf numFmtId="0" fontId="51" fillId="0" borderId="13" xfId="85" applyFont="1" applyFill="1" applyBorder="1" applyAlignment="1">
      <alignment horizontal="left" vertical="center"/>
      <protection/>
    </xf>
    <xf numFmtId="3" fontId="49" fillId="0" borderId="13" xfId="85" applyNumberFormat="1" applyFont="1" applyFill="1" applyBorder="1" applyAlignment="1">
      <alignment horizontal="right" vertical="center"/>
      <protection/>
    </xf>
    <xf numFmtId="3" fontId="49" fillId="24" borderId="13" xfId="85" applyNumberFormat="1" applyFont="1" applyFill="1" applyBorder="1" applyAlignment="1">
      <alignment horizontal="right" vertical="center"/>
      <protection/>
    </xf>
    <xf numFmtId="0" fontId="51" fillId="0" borderId="13" xfId="85" applyFont="1" applyFill="1" applyBorder="1" applyAlignment="1">
      <alignment horizontal="center" vertical="center"/>
      <protection/>
    </xf>
    <xf numFmtId="0" fontId="49" fillId="0" borderId="13" xfId="85" applyFont="1" applyFill="1" applyBorder="1" applyAlignment="1">
      <alignment horizontal="left" vertical="center"/>
      <protection/>
    </xf>
    <xf numFmtId="0" fontId="55" fillId="0" borderId="13" xfId="85" applyFont="1" applyFill="1" applyBorder="1" applyAlignment="1">
      <alignment horizontal="center" vertical="center" wrapText="1"/>
      <protection/>
    </xf>
    <xf numFmtId="0" fontId="56" fillId="0" borderId="13" xfId="85" applyFont="1" applyFill="1" applyBorder="1" applyAlignment="1">
      <alignment horizontal="left" vertical="center" wrapText="1"/>
      <protection/>
    </xf>
    <xf numFmtId="3" fontId="56" fillId="0" borderId="13" xfId="85" applyNumberFormat="1" applyFont="1" applyFill="1" applyBorder="1" applyAlignment="1">
      <alignment horizontal="right" vertical="center" wrapText="1"/>
      <protection/>
    </xf>
    <xf numFmtId="3" fontId="56" fillId="0" borderId="13" xfId="85" applyNumberFormat="1" applyFont="1" applyFill="1" applyBorder="1" applyAlignment="1">
      <alignment horizontal="right" vertical="center"/>
      <protection/>
    </xf>
    <xf numFmtId="3" fontId="56" fillId="0" borderId="13" xfId="85" applyNumberFormat="1" applyFont="1" applyFill="1" applyBorder="1" applyAlignment="1">
      <alignment horizontal="left" wrapText="1"/>
      <protection/>
    </xf>
    <xf numFmtId="3" fontId="56" fillId="0" borderId="13" xfId="85" applyNumberFormat="1" applyFont="1" applyFill="1" applyBorder="1" applyAlignment="1">
      <alignment horizontal="center" vertical="center" wrapText="1"/>
      <protection/>
    </xf>
    <xf numFmtId="3" fontId="56" fillId="0" borderId="13" xfId="85" applyNumberFormat="1" applyFont="1" applyFill="1" applyBorder="1" applyAlignment="1">
      <alignment horizontal="right" vertical="center" wrapText="1"/>
      <protection/>
    </xf>
    <xf numFmtId="3" fontId="49" fillId="0" borderId="13" xfId="85" applyNumberFormat="1" applyFont="1" applyFill="1" applyBorder="1" applyAlignment="1">
      <alignment horizontal="right" vertical="center" wrapText="1"/>
      <protection/>
    </xf>
    <xf numFmtId="0" fontId="49" fillId="0" borderId="13" xfId="85" applyFont="1" applyFill="1" applyBorder="1" applyAlignment="1">
      <alignment horizontal="left" vertical="center" wrapText="1"/>
      <protection/>
    </xf>
    <xf numFmtId="0" fontId="55" fillId="0" borderId="14" xfId="85" applyFont="1" applyFill="1" applyBorder="1" applyAlignment="1">
      <alignment horizontal="center" vertical="center" wrapText="1"/>
      <protection/>
    </xf>
    <xf numFmtId="0" fontId="56" fillId="0" borderId="14" xfId="85" applyFont="1" applyFill="1" applyBorder="1" applyAlignment="1">
      <alignment horizontal="left" vertical="center" wrapText="1"/>
      <protection/>
    </xf>
    <xf numFmtId="3" fontId="56" fillId="0" borderId="14" xfId="85" applyNumberFormat="1" applyFont="1" applyFill="1" applyBorder="1" applyAlignment="1">
      <alignment horizontal="right" vertical="center" wrapText="1"/>
      <protection/>
    </xf>
    <xf numFmtId="3" fontId="56" fillId="0" borderId="15" xfId="85" applyNumberFormat="1" applyFont="1" applyFill="1" applyBorder="1" applyAlignment="1">
      <alignment horizontal="center" vertical="center" wrapText="1"/>
      <protection/>
    </xf>
    <xf numFmtId="0" fontId="55" fillId="0" borderId="15" xfId="85" applyFont="1" applyFill="1" applyBorder="1" applyAlignment="1">
      <alignment horizontal="center" vertical="center" wrapText="1"/>
      <protection/>
    </xf>
    <xf numFmtId="0" fontId="56" fillId="0" borderId="15" xfId="85" applyFont="1" applyFill="1" applyBorder="1" applyAlignment="1">
      <alignment horizontal="left" vertical="center" wrapText="1"/>
      <protection/>
    </xf>
    <xf numFmtId="3" fontId="56" fillId="0" borderId="15" xfId="85" applyNumberFormat="1" applyFont="1" applyFill="1" applyBorder="1" applyAlignment="1">
      <alignment horizontal="right" vertical="center" wrapText="1"/>
      <protection/>
    </xf>
    <xf numFmtId="0" fontId="56" fillId="0" borderId="13" xfId="85" applyFont="1" applyFill="1" applyBorder="1" applyAlignment="1">
      <alignment horizontal="right" vertical="center" wrapText="1"/>
      <protection/>
    </xf>
    <xf numFmtId="0" fontId="49" fillId="0" borderId="13" xfId="85" applyFont="1" applyFill="1" applyBorder="1" applyAlignment="1">
      <alignment horizontal="right" vertical="center"/>
      <protection/>
    </xf>
    <xf numFmtId="0" fontId="49" fillId="0" borderId="0" xfId="85" applyFont="1" applyFill="1" applyAlignment="1">
      <alignment horizontal="center" vertical="center" wrapText="1"/>
      <protection/>
    </xf>
    <xf numFmtId="0" fontId="50" fillId="0" borderId="16" xfId="85" applyFont="1" applyFill="1" applyBorder="1" applyAlignment="1">
      <alignment horizontal="center" vertical="center"/>
      <protection/>
    </xf>
    <xf numFmtId="0" fontId="49" fillId="0" borderId="17" xfId="85" applyFont="1" applyFill="1" applyBorder="1" applyAlignment="1">
      <alignment horizontal="center" vertical="center" wrapText="1"/>
      <protection/>
    </xf>
    <xf numFmtId="0" fontId="49" fillId="0" borderId="18" xfId="85" applyFont="1" applyFill="1" applyBorder="1" applyAlignment="1">
      <alignment horizontal="center" vertical="center" wrapText="1"/>
      <protection/>
    </xf>
    <xf numFmtId="0" fontId="49" fillId="0" borderId="17" xfId="85" applyFont="1" applyFill="1" applyBorder="1" applyAlignment="1">
      <alignment horizontal="center" vertical="center"/>
      <protection/>
    </xf>
    <xf numFmtId="0" fontId="49" fillId="0" borderId="18" xfId="85" applyFont="1" applyFill="1" applyBorder="1" applyAlignment="1">
      <alignment horizontal="center" vertical="center"/>
      <protection/>
    </xf>
    <xf numFmtId="0" fontId="51" fillId="0" borderId="17" xfId="85" applyFont="1" applyFill="1" applyBorder="1" applyAlignment="1">
      <alignment horizontal="center" vertical="center" wrapText="1"/>
      <protection/>
    </xf>
    <xf numFmtId="0" fontId="51" fillId="0" borderId="18" xfId="85" applyFont="1" applyFill="1" applyBorder="1" applyAlignment="1">
      <alignment horizontal="center" vertical="center" wrapText="1"/>
      <protection/>
    </xf>
    <xf numFmtId="0" fontId="51" fillId="0" borderId="13" xfId="85" applyFont="1" applyFill="1" applyBorder="1" applyAlignment="1">
      <alignment horizontal="center" vertical="center" wrapText="1"/>
      <protection/>
    </xf>
    <xf numFmtId="0" fontId="51" fillId="0" borderId="19" xfId="85" applyFont="1" applyFill="1" applyBorder="1" applyAlignment="1">
      <alignment horizontal="center" vertical="center" wrapText="1"/>
      <protection/>
    </xf>
  </cellXfs>
  <cellStyles count="102">
    <cellStyle name="Normal" xfId="0"/>
    <cellStyle name="&#13;&#10;JournalTemplate=C:\COMFO\CTALK\JOURSTD.TPL&#13;&#10;LbStateAddress=3 3 0 251 1 89 2 311&#13;&#10;LbStateJou" xfId="15"/>
    <cellStyle name="??" xfId="16"/>
    <cellStyle name="?? [0.00]_PRODUCT DETAIL Q1" xfId="17"/>
    <cellStyle name="?? [0]" xfId="18"/>
    <cellStyle name="???? [0.00]_PRODUCT DETAIL Q1" xfId="19"/>
    <cellStyle name="????_PRODUCT DETAIL Q1" xfId="20"/>
    <cellStyle name="???[0]_Book1" xfId="21"/>
    <cellStyle name="???_95" xfId="22"/>
    <cellStyle name="??_(????)??????"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ÅëÈ­ [0]_¿ì¹°Åë" xfId="48"/>
    <cellStyle name="AeE­ [0]_INQUIRY ¿µ¾÷AßAø " xfId="49"/>
    <cellStyle name="ÅëÈ­_¿ì¹°Åë" xfId="50"/>
    <cellStyle name="AeE­_INQUIRY ¿µ¾÷AßAø " xfId="51"/>
    <cellStyle name="ÄÞ¸¶ [0]_¿ì¹°Åë" xfId="52"/>
    <cellStyle name="AÞ¸¶ [0]_INQUIRY ¿?¾÷AßAø " xfId="53"/>
    <cellStyle name="ÄÞ¸¶_¿ì¹°Åë" xfId="54"/>
    <cellStyle name="AÞ¸¶_INQUIRY ¿?¾÷AßAø " xfId="55"/>
    <cellStyle name="Bad" xfId="56"/>
    <cellStyle name="C?AØ_¿?¾÷CoE² " xfId="57"/>
    <cellStyle name="Ç¥ÁØ_´çÃÊ±¸ÀÔ»ý»ê" xfId="58"/>
    <cellStyle name="C￥AØ_¿μ¾÷CoE² " xfId="59"/>
    <cellStyle name="Calculation" xfId="60"/>
    <cellStyle name="Check Cell" xfId="61"/>
    <cellStyle name="Comma" xfId="62"/>
    <cellStyle name="Comma [0]" xfId="63"/>
    <cellStyle name="Comma0" xfId="64"/>
    <cellStyle name="Currency" xfId="65"/>
    <cellStyle name="Currency [0]" xfId="66"/>
    <cellStyle name="Currency0" xfId="67"/>
    <cellStyle name="Date" xfId="68"/>
    <cellStyle name="Explanatory Text" xfId="69"/>
    <cellStyle name="Fixed" xfId="70"/>
    <cellStyle name="Followed Hyperlink" xfId="71"/>
    <cellStyle name="Good" xfId="72"/>
    <cellStyle name="Header1" xfId="73"/>
    <cellStyle name="Header2" xfId="74"/>
    <cellStyle name="Heading 1" xfId="75"/>
    <cellStyle name="Heading 2" xfId="76"/>
    <cellStyle name="Heading 3" xfId="77"/>
    <cellStyle name="Heading 4" xfId="78"/>
    <cellStyle name="Hyperlink" xfId="79"/>
    <cellStyle name="Input" xfId="80"/>
    <cellStyle name="Linked Cell" xfId="81"/>
    <cellStyle name="n" xfId="82"/>
    <cellStyle name="Neutral" xfId="83"/>
    <cellStyle name="Normal - Style1" xfId="84"/>
    <cellStyle name="Normal_TONG_HOP_GIAO BIEN CHE 2011" xfId="85"/>
    <cellStyle name="Note" xfId="86"/>
    <cellStyle name="Output" xfId="87"/>
    <cellStyle name="Percent" xfId="88"/>
    <cellStyle name="T" xfId="89"/>
    <cellStyle name="th" xfId="90"/>
    <cellStyle name="Title" xfId="91"/>
    <cellStyle name="Total" xfId="92"/>
    <cellStyle name="viet" xfId="93"/>
    <cellStyle name="viet2" xfId="94"/>
    <cellStyle name="Warning Text" xfId="95"/>
    <cellStyle name="똿뗦먛귟 [0.00]_PRODUCT DETAIL Q1" xfId="96"/>
    <cellStyle name="똿뗦먛귟_PRODUCT DETAIL Q1" xfId="97"/>
    <cellStyle name="믅됞 [0.00]_PRODUCT DETAIL Q1" xfId="98"/>
    <cellStyle name="믅됞_PRODUCT DETAIL Q1" xfId="99"/>
    <cellStyle name="백분율_95" xfId="100"/>
    <cellStyle name="뷭?_BOOKSHIP" xfId="101"/>
    <cellStyle name="一般_00Q3902REV.1" xfId="102"/>
    <cellStyle name="千分位[0]_00Q3902REV.1" xfId="103"/>
    <cellStyle name="千分位_00Q3902REV.1" xfId="104"/>
    <cellStyle name="콤마 [0]_1202" xfId="105"/>
    <cellStyle name="콤마_1202" xfId="106"/>
    <cellStyle name="통화 [0]_1202" xfId="107"/>
    <cellStyle name="통화_1202" xfId="108"/>
    <cellStyle name="표준_(정보부문)월별인원계획" xfId="109"/>
    <cellStyle name="貨幣 [0]_00Q3902REV.1" xfId="110"/>
    <cellStyle name="貨幣[0]_BRE" xfId="111"/>
    <cellStyle name="貨幣_00Q3902REV.1" xfId="112"/>
    <cellStyle name=" [0.00]_ Att. 1- Cover" xfId="113"/>
    <cellStyle name="_ Att. 1- Cover" xfId="114"/>
    <cellStyle name="?_ Att. 1- Cover"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showZeros="0" tabSelected="1" zoomScalePageLayoutView="0" workbookViewId="0" topLeftCell="A62">
      <selection activeCell="A1" sqref="A1:G73"/>
    </sheetView>
  </sheetViews>
  <sheetFormatPr defaultColWidth="10.28125" defaultRowHeight="12.75"/>
  <cols>
    <col min="1" max="1" width="5.421875" style="11" customWidth="1"/>
    <col min="2" max="2" width="32.421875" style="12" customWidth="1"/>
    <col min="3" max="3" width="13.421875" style="12" customWidth="1"/>
    <col min="4" max="4" width="12.8515625" style="12" customWidth="1"/>
    <col min="5" max="5" width="8.00390625" style="12" customWidth="1"/>
    <col min="6" max="6" width="7.7109375" style="15" customWidth="1"/>
    <col min="7" max="7" width="19.00390625" style="1" customWidth="1"/>
    <col min="8" max="16384" width="10.28125" style="1" customWidth="1"/>
  </cols>
  <sheetData>
    <row r="1" spans="1:7" ht="54" customHeight="1">
      <c r="A1" s="46" t="s">
        <v>66</v>
      </c>
      <c r="B1" s="46"/>
      <c r="C1" s="46"/>
      <c r="D1" s="46"/>
      <c r="E1" s="46"/>
      <c r="F1" s="46"/>
      <c r="G1" s="46"/>
    </row>
    <row r="2" spans="1:7" ht="27" customHeight="1">
      <c r="A2" s="47" t="s">
        <v>76</v>
      </c>
      <c r="B2" s="47"/>
      <c r="C2" s="47"/>
      <c r="D2" s="47"/>
      <c r="E2" s="47"/>
      <c r="F2" s="47"/>
      <c r="G2" s="47"/>
    </row>
    <row r="3" spans="1:7" s="2" customFormat="1" ht="39" customHeight="1">
      <c r="A3" s="48" t="s">
        <v>0</v>
      </c>
      <c r="B3" s="50" t="s">
        <v>1</v>
      </c>
      <c r="C3" s="52" t="s">
        <v>54</v>
      </c>
      <c r="D3" s="52" t="s">
        <v>57</v>
      </c>
      <c r="E3" s="52" t="s">
        <v>72</v>
      </c>
      <c r="F3" s="54" t="s">
        <v>68</v>
      </c>
      <c r="G3" s="48" t="s">
        <v>55</v>
      </c>
    </row>
    <row r="4" spans="1:7" s="3" customFormat="1" ht="37.5" customHeight="1">
      <c r="A4" s="49"/>
      <c r="B4" s="51"/>
      <c r="C4" s="53"/>
      <c r="D4" s="53"/>
      <c r="E4" s="55"/>
      <c r="F4" s="54"/>
      <c r="G4" s="49"/>
    </row>
    <row r="5" spans="1:9" s="4" customFormat="1" ht="15.75" customHeight="1">
      <c r="A5" s="20">
        <v>1</v>
      </c>
      <c r="B5" s="20">
        <v>2</v>
      </c>
      <c r="C5" s="20">
        <v>3</v>
      </c>
      <c r="D5" s="20">
        <v>4</v>
      </c>
      <c r="E5" s="20"/>
      <c r="F5" s="21">
        <v>5</v>
      </c>
      <c r="G5" s="21">
        <v>6</v>
      </c>
      <c r="H5" s="17"/>
      <c r="I5" s="17"/>
    </row>
    <row r="6" spans="1:7" s="5" customFormat="1" ht="18" customHeight="1">
      <c r="A6" s="22"/>
      <c r="B6" s="23" t="s">
        <v>65</v>
      </c>
      <c r="C6" s="24">
        <f>C7+C64+C73</f>
        <v>22848</v>
      </c>
      <c r="D6" s="25">
        <f>D8+D33+D64+D73</f>
        <v>22126.88</v>
      </c>
      <c r="E6" s="25"/>
      <c r="F6" s="24"/>
      <c r="G6" s="24"/>
    </row>
    <row r="7" spans="1:7" s="5" customFormat="1" ht="18" customHeight="1">
      <c r="A7" s="22"/>
      <c r="B7" s="23" t="s">
        <v>74</v>
      </c>
      <c r="C7" s="24">
        <f>C8+C33</f>
        <v>22780</v>
      </c>
      <c r="D7" s="25">
        <f>D8+D33</f>
        <v>22058.88</v>
      </c>
      <c r="E7" s="25">
        <f>E8+E33</f>
        <v>682.12</v>
      </c>
      <c r="F7" s="24">
        <f>F8+F33</f>
        <v>-721.1200000000006</v>
      </c>
      <c r="G7" s="24"/>
    </row>
    <row r="8" spans="1:9" s="5" customFormat="1" ht="18" customHeight="1">
      <c r="A8" s="26" t="s">
        <v>2</v>
      </c>
      <c r="B8" s="27" t="s">
        <v>60</v>
      </c>
      <c r="C8" s="24">
        <f>C9+SUM(C10:C12)+C13+SUM(C14:C15)+C16+C17+C18+C19+C20+SUM(C21:C22)+C23+SUM(C24:C25)+SUM(C26:C32)</f>
        <v>7476</v>
      </c>
      <c r="D8" s="25">
        <f>D9+D10+D11+D12+D13+D14+D15+D16+D17+D18+D19+D20+D21+D22+D23+D24+D25+D26+D27+D28+D29+D30+D31+D32</f>
        <v>7214</v>
      </c>
      <c r="E8" s="25">
        <f>SUM(E9:E32)</f>
        <v>223</v>
      </c>
      <c r="F8" s="24">
        <f>SUM(F9:F32)</f>
        <v>-262</v>
      </c>
      <c r="G8" s="24"/>
      <c r="H8" s="16">
        <f>SUM(E9:E32)</f>
        <v>223</v>
      </c>
      <c r="I8" s="16"/>
    </row>
    <row r="9" spans="1:9" s="6" customFormat="1" ht="15.75">
      <c r="A9" s="28">
        <v>1</v>
      </c>
      <c r="B9" s="29" t="s">
        <v>4</v>
      </c>
      <c r="C9" s="30">
        <v>2215</v>
      </c>
      <c r="D9" s="30">
        <v>2149</v>
      </c>
      <c r="E9" s="30">
        <v>66</v>
      </c>
      <c r="F9" s="31">
        <f>D9-C9</f>
        <v>-66</v>
      </c>
      <c r="G9" s="32"/>
      <c r="H9" s="18"/>
      <c r="I9" s="18"/>
    </row>
    <row r="10" spans="1:9" s="7" customFormat="1" ht="31.5">
      <c r="A10" s="28">
        <v>2</v>
      </c>
      <c r="B10" s="29" t="s">
        <v>52</v>
      </c>
      <c r="C10" s="30">
        <v>160</v>
      </c>
      <c r="D10" s="30">
        <v>155</v>
      </c>
      <c r="E10" s="30">
        <v>5</v>
      </c>
      <c r="F10" s="30">
        <f aca="true" t="shared" si="0" ref="F10:F32">D10-C10</f>
        <v>-5</v>
      </c>
      <c r="G10" s="33"/>
      <c r="H10" s="18"/>
      <c r="I10" s="18"/>
    </row>
    <row r="11" spans="1:9" s="7" customFormat="1" ht="15.75">
      <c r="A11" s="28">
        <v>3</v>
      </c>
      <c r="B11" s="29" t="s">
        <v>7</v>
      </c>
      <c r="C11" s="30">
        <v>134</v>
      </c>
      <c r="D11" s="30">
        <v>130</v>
      </c>
      <c r="E11" s="30">
        <v>4</v>
      </c>
      <c r="F11" s="30">
        <f t="shared" si="0"/>
        <v>-4</v>
      </c>
      <c r="G11" s="33"/>
      <c r="H11" s="18"/>
      <c r="I11" s="18"/>
    </row>
    <row r="12" spans="1:9" s="6" customFormat="1" ht="15.75">
      <c r="A12" s="28">
        <v>4</v>
      </c>
      <c r="B12" s="29" t="s">
        <v>9</v>
      </c>
      <c r="C12" s="30">
        <v>3535</v>
      </c>
      <c r="D12" s="30">
        <v>3429</v>
      </c>
      <c r="E12" s="30">
        <v>106</v>
      </c>
      <c r="F12" s="30">
        <f t="shared" si="0"/>
        <v>-106</v>
      </c>
      <c r="G12" s="33"/>
      <c r="H12" s="18"/>
      <c r="I12" s="18"/>
    </row>
    <row r="13" spans="1:9" s="6" customFormat="1" ht="15.75">
      <c r="A13" s="28">
        <v>5</v>
      </c>
      <c r="B13" s="29" t="s">
        <v>11</v>
      </c>
      <c r="C13" s="30">
        <v>332</v>
      </c>
      <c r="D13" s="30">
        <v>322</v>
      </c>
      <c r="E13" s="30">
        <v>10</v>
      </c>
      <c r="F13" s="30">
        <f t="shared" si="0"/>
        <v>-10</v>
      </c>
      <c r="G13" s="30"/>
      <c r="H13" s="18"/>
      <c r="I13" s="18"/>
    </row>
    <row r="14" spans="1:9" s="6" customFormat="1" ht="18" customHeight="1">
      <c r="A14" s="28">
        <v>6</v>
      </c>
      <c r="B14" s="29" t="s">
        <v>13</v>
      </c>
      <c r="C14" s="30">
        <v>124</v>
      </c>
      <c r="D14" s="30">
        <v>120</v>
      </c>
      <c r="E14" s="30">
        <v>4</v>
      </c>
      <c r="F14" s="30">
        <f t="shared" si="0"/>
        <v>-4</v>
      </c>
      <c r="G14" s="30"/>
      <c r="H14" s="18"/>
      <c r="I14" s="18"/>
    </row>
    <row r="15" spans="1:9" s="6" customFormat="1" ht="192.75" customHeight="1">
      <c r="A15" s="28">
        <v>7</v>
      </c>
      <c r="B15" s="29" t="s">
        <v>15</v>
      </c>
      <c r="C15" s="30">
        <v>355</v>
      </c>
      <c r="D15" s="34">
        <v>286</v>
      </c>
      <c r="E15" s="30">
        <v>10</v>
      </c>
      <c r="F15" s="30">
        <f>D15-C15</f>
        <v>-69</v>
      </c>
      <c r="G15" s="33" t="s">
        <v>73</v>
      </c>
      <c r="H15" s="18"/>
      <c r="I15" s="18"/>
    </row>
    <row r="16" spans="1:9" s="6" customFormat="1" ht="143.25" customHeight="1">
      <c r="A16" s="28">
        <v>8</v>
      </c>
      <c r="B16" s="29" t="s">
        <v>17</v>
      </c>
      <c r="C16" s="30">
        <v>61</v>
      </c>
      <c r="D16" s="34">
        <v>26</v>
      </c>
      <c r="E16" s="30">
        <v>1</v>
      </c>
      <c r="F16" s="30">
        <f t="shared" si="0"/>
        <v>-35</v>
      </c>
      <c r="G16" s="33" t="s">
        <v>69</v>
      </c>
      <c r="H16" s="18"/>
      <c r="I16" s="18"/>
    </row>
    <row r="17" spans="1:9" s="6" customFormat="1" ht="18" customHeight="1">
      <c r="A17" s="28">
        <v>9</v>
      </c>
      <c r="B17" s="29" t="s">
        <v>19</v>
      </c>
      <c r="C17" s="30">
        <v>162</v>
      </c>
      <c r="D17" s="30">
        <v>157</v>
      </c>
      <c r="E17" s="30">
        <v>5</v>
      </c>
      <c r="F17" s="30">
        <f t="shared" si="0"/>
        <v>-5</v>
      </c>
      <c r="G17" s="30"/>
      <c r="H17" s="18"/>
      <c r="I17" s="18"/>
    </row>
    <row r="18" spans="1:9" s="6" customFormat="1" ht="18" customHeight="1">
      <c r="A18" s="28">
        <v>10</v>
      </c>
      <c r="B18" s="29" t="s">
        <v>20</v>
      </c>
      <c r="C18" s="30">
        <v>37</v>
      </c>
      <c r="D18" s="30">
        <v>36</v>
      </c>
      <c r="E18" s="30">
        <v>1</v>
      </c>
      <c r="F18" s="30">
        <f t="shared" si="0"/>
        <v>-1</v>
      </c>
      <c r="G18" s="33"/>
      <c r="H18" s="18"/>
      <c r="I18" s="18"/>
    </row>
    <row r="19" spans="1:9" s="6" customFormat="1" ht="18" customHeight="1">
      <c r="A19" s="28">
        <v>11</v>
      </c>
      <c r="B19" s="29" t="s">
        <v>21</v>
      </c>
      <c r="C19" s="30">
        <v>38</v>
      </c>
      <c r="D19" s="30">
        <v>37</v>
      </c>
      <c r="E19" s="30">
        <v>1</v>
      </c>
      <c r="F19" s="30">
        <f t="shared" si="0"/>
        <v>-1</v>
      </c>
      <c r="G19" s="33"/>
      <c r="H19" s="18"/>
      <c r="I19" s="18"/>
    </row>
    <row r="20" spans="1:9" s="6" customFormat="1" ht="18" customHeight="1">
      <c r="A20" s="28">
        <v>12</v>
      </c>
      <c r="B20" s="29" t="s">
        <v>22</v>
      </c>
      <c r="C20" s="30">
        <v>53</v>
      </c>
      <c r="D20" s="30">
        <v>51</v>
      </c>
      <c r="E20" s="30">
        <v>2</v>
      </c>
      <c r="F20" s="30">
        <f t="shared" si="0"/>
        <v>-2</v>
      </c>
      <c r="G20" s="33"/>
      <c r="H20" s="18"/>
      <c r="I20" s="18"/>
    </row>
    <row r="21" spans="1:9" s="8" customFormat="1" ht="31.5">
      <c r="A21" s="28">
        <v>13</v>
      </c>
      <c r="B21" s="29" t="s">
        <v>63</v>
      </c>
      <c r="C21" s="30">
        <v>11</v>
      </c>
      <c r="D21" s="30">
        <v>11</v>
      </c>
      <c r="E21" s="30">
        <v>0</v>
      </c>
      <c r="F21" s="30">
        <f t="shared" si="0"/>
        <v>0</v>
      </c>
      <c r="G21" s="30"/>
      <c r="H21" s="18"/>
      <c r="I21" s="18"/>
    </row>
    <row r="22" spans="1:9" s="6" customFormat="1" ht="18" customHeight="1">
      <c r="A22" s="28">
        <v>14</v>
      </c>
      <c r="B22" s="29" t="s">
        <v>23</v>
      </c>
      <c r="C22" s="30">
        <v>122</v>
      </c>
      <c r="D22" s="30">
        <v>118</v>
      </c>
      <c r="E22" s="30">
        <v>4</v>
      </c>
      <c r="F22" s="30">
        <f t="shared" si="0"/>
        <v>-4</v>
      </c>
      <c r="G22" s="33"/>
      <c r="H22" s="18"/>
      <c r="I22" s="18"/>
    </row>
    <row r="23" spans="1:9" s="9" customFormat="1" ht="135" customHeight="1">
      <c r="A23" s="28">
        <v>15</v>
      </c>
      <c r="B23" s="29" t="s">
        <v>24</v>
      </c>
      <c r="C23" s="30">
        <v>44</v>
      </c>
      <c r="D23" s="30">
        <v>29</v>
      </c>
      <c r="E23" s="30">
        <v>1</v>
      </c>
      <c r="F23" s="30">
        <f t="shared" si="0"/>
        <v>-15</v>
      </c>
      <c r="G23" s="33" t="s">
        <v>70</v>
      </c>
      <c r="H23" s="18"/>
      <c r="I23" s="18"/>
    </row>
    <row r="24" spans="1:9" ht="34.5" customHeight="1">
      <c r="A24" s="28">
        <v>16</v>
      </c>
      <c r="B24" s="29" t="s">
        <v>25</v>
      </c>
      <c r="C24" s="30">
        <v>20</v>
      </c>
      <c r="D24" s="30">
        <v>19</v>
      </c>
      <c r="E24" s="30">
        <v>1</v>
      </c>
      <c r="F24" s="30">
        <f t="shared" si="0"/>
        <v>-1</v>
      </c>
      <c r="G24" s="30"/>
      <c r="H24" s="18"/>
      <c r="I24" s="18"/>
    </row>
    <row r="25" spans="1:9" s="10" customFormat="1" ht="15.75">
      <c r="A25" s="28">
        <v>17</v>
      </c>
      <c r="B25" s="29" t="s">
        <v>32</v>
      </c>
      <c r="C25" s="30">
        <v>23</v>
      </c>
      <c r="D25" s="30">
        <v>22</v>
      </c>
      <c r="E25" s="30">
        <v>1</v>
      </c>
      <c r="F25" s="30">
        <f t="shared" si="0"/>
        <v>-1</v>
      </c>
      <c r="G25" s="30"/>
      <c r="H25" s="18"/>
      <c r="I25" s="18"/>
    </row>
    <row r="26" spans="1:9" s="10" customFormat="1" ht="31.5">
      <c r="A26" s="28">
        <v>18</v>
      </c>
      <c r="B26" s="29" t="s">
        <v>64</v>
      </c>
      <c r="C26" s="30">
        <v>12</v>
      </c>
      <c r="D26" s="30">
        <v>12</v>
      </c>
      <c r="E26" s="30">
        <v>0</v>
      </c>
      <c r="F26" s="30">
        <f t="shared" si="0"/>
        <v>0</v>
      </c>
      <c r="G26" s="33"/>
      <c r="H26" s="18"/>
      <c r="I26" s="18"/>
    </row>
    <row r="27" spans="1:9" s="10" customFormat="1" ht="54" customHeight="1">
      <c r="A27" s="28">
        <v>19</v>
      </c>
      <c r="B27" s="29" t="s">
        <v>29</v>
      </c>
      <c r="C27" s="30">
        <v>18</v>
      </c>
      <c r="D27" s="30">
        <v>17</v>
      </c>
      <c r="E27" s="30">
        <v>1</v>
      </c>
      <c r="F27" s="30">
        <f t="shared" si="0"/>
        <v>-1</v>
      </c>
      <c r="G27" s="33"/>
      <c r="H27" s="18"/>
      <c r="I27" s="18"/>
    </row>
    <row r="28" spans="1:9" s="10" customFormat="1" ht="63" customHeight="1">
      <c r="A28" s="28">
        <v>20</v>
      </c>
      <c r="B28" s="29" t="s">
        <v>30</v>
      </c>
      <c r="C28" s="30">
        <v>10</v>
      </c>
      <c r="D28" s="30"/>
      <c r="E28" s="30">
        <v>0</v>
      </c>
      <c r="F28" s="30">
        <f t="shared" si="0"/>
        <v>-10</v>
      </c>
      <c r="G28" s="32" t="s">
        <v>75</v>
      </c>
      <c r="H28" s="18"/>
      <c r="I28" s="18"/>
    </row>
    <row r="29" spans="1:9" s="10" customFormat="1" ht="72" customHeight="1">
      <c r="A29" s="28">
        <v>21</v>
      </c>
      <c r="B29" s="29" t="s">
        <v>31</v>
      </c>
      <c r="C29" s="30">
        <v>10</v>
      </c>
      <c r="D29" s="30"/>
      <c r="E29" s="30">
        <v>0</v>
      </c>
      <c r="F29" s="30">
        <f t="shared" si="0"/>
        <v>-10</v>
      </c>
      <c r="G29" s="32" t="s">
        <v>75</v>
      </c>
      <c r="H29" s="18"/>
      <c r="I29" s="18"/>
    </row>
    <row r="30" spans="1:9" s="10" customFormat="1" ht="63">
      <c r="A30" s="28">
        <v>22</v>
      </c>
      <c r="B30" s="29" t="s">
        <v>56</v>
      </c>
      <c r="C30" s="30"/>
      <c r="D30" s="30">
        <v>34</v>
      </c>
      <c r="E30" s="30">
        <v>0</v>
      </c>
      <c r="F30" s="30">
        <f t="shared" si="0"/>
        <v>34</v>
      </c>
      <c r="G30" s="33" t="s">
        <v>71</v>
      </c>
      <c r="H30" s="18"/>
      <c r="I30" s="18"/>
    </row>
    <row r="31" spans="1:9" s="10" customFormat="1" ht="61.5" customHeight="1">
      <c r="A31" s="28">
        <v>23</v>
      </c>
      <c r="B31" s="29" t="s">
        <v>58</v>
      </c>
      <c r="C31" s="30"/>
      <c r="D31" s="30">
        <v>34</v>
      </c>
      <c r="E31" s="30">
        <v>0</v>
      </c>
      <c r="F31" s="30">
        <f t="shared" si="0"/>
        <v>34</v>
      </c>
      <c r="G31" s="33" t="s">
        <v>71</v>
      </c>
      <c r="H31" s="18"/>
      <c r="I31" s="18"/>
    </row>
    <row r="32" spans="1:9" s="10" customFormat="1" ht="70.5" customHeight="1">
      <c r="A32" s="28">
        <v>24</v>
      </c>
      <c r="B32" s="29" t="s">
        <v>67</v>
      </c>
      <c r="C32" s="30"/>
      <c r="D32" s="30">
        <v>20</v>
      </c>
      <c r="E32" s="30">
        <v>0</v>
      </c>
      <c r="F32" s="30">
        <f t="shared" si="0"/>
        <v>20</v>
      </c>
      <c r="G32" s="33" t="s">
        <v>71</v>
      </c>
      <c r="H32" s="18"/>
      <c r="I32" s="18"/>
    </row>
    <row r="33" spans="1:10" s="5" customFormat="1" ht="18" customHeight="1">
      <c r="A33" s="26" t="s">
        <v>37</v>
      </c>
      <c r="B33" s="27" t="s">
        <v>38</v>
      </c>
      <c r="C33" s="24">
        <f>C34+C37+C40+C43+C46+C49+C52+C55+C58+C61</f>
        <v>15304</v>
      </c>
      <c r="D33" s="24">
        <f>D34+D37+D40+D43+D46+D49+D52+D55+D58+D61</f>
        <v>14844.880000000001</v>
      </c>
      <c r="E33" s="35">
        <f aca="true" t="shared" si="1" ref="E33:E63">C33*3/100</f>
        <v>459.12</v>
      </c>
      <c r="F33" s="24">
        <f>F34+F37+F40+F43+F46+F49+F52+F55+F58+F61</f>
        <v>-459.12000000000063</v>
      </c>
      <c r="G33" s="24"/>
      <c r="H33" s="18"/>
      <c r="I33" s="18"/>
      <c r="J33" s="5">
        <f>H33+I33</f>
        <v>0</v>
      </c>
    </row>
    <row r="34" spans="1:9" s="6" customFormat="1" ht="33.75" customHeight="1">
      <c r="A34" s="19" t="s">
        <v>3</v>
      </c>
      <c r="B34" s="36" t="s">
        <v>39</v>
      </c>
      <c r="C34" s="35">
        <f>SUM(C35:C36)</f>
        <v>1057</v>
      </c>
      <c r="D34" s="35">
        <f>SUM(D35:D36)</f>
        <v>1025.29</v>
      </c>
      <c r="E34" s="30">
        <f t="shared" si="1"/>
        <v>31.71</v>
      </c>
      <c r="F34" s="35">
        <f>SUM(F35:F36)</f>
        <v>-31.709999999999972</v>
      </c>
      <c r="G34" s="33"/>
      <c r="H34" s="18"/>
      <c r="I34" s="18"/>
    </row>
    <row r="35" spans="1:9" s="7" customFormat="1" ht="18" customHeight="1">
      <c r="A35" s="37">
        <v>1</v>
      </c>
      <c r="B35" s="38" t="s">
        <v>40</v>
      </c>
      <c r="C35" s="39">
        <v>1001</v>
      </c>
      <c r="D35" s="39">
        <f>C35*0.97</f>
        <v>970.97</v>
      </c>
      <c r="E35" s="30">
        <f t="shared" si="1"/>
        <v>30.03</v>
      </c>
      <c r="F35" s="39">
        <f>D35-C35</f>
        <v>-30.029999999999973</v>
      </c>
      <c r="G35" s="40"/>
      <c r="H35" s="18"/>
      <c r="I35" s="18"/>
    </row>
    <row r="36" spans="1:9" s="7" customFormat="1" ht="18" customHeight="1">
      <c r="A36" s="41">
        <v>2</v>
      </c>
      <c r="B36" s="42" t="s">
        <v>41</v>
      </c>
      <c r="C36" s="43">
        <v>56</v>
      </c>
      <c r="D36" s="39">
        <f>C36*0.97</f>
        <v>54.32</v>
      </c>
      <c r="E36" s="30">
        <f t="shared" si="1"/>
        <v>1.68</v>
      </c>
      <c r="F36" s="39">
        <f>D36-C36</f>
        <v>-1.6799999999999997</v>
      </c>
      <c r="G36" s="40"/>
      <c r="H36" s="18"/>
      <c r="I36" s="18"/>
    </row>
    <row r="37" spans="1:9" s="6" customFormat="1" ht="36.75" customHeight="1">
      <c r="A37" s="19" t="s">
        <v>5</v>
      </c>
      <c r="B37" s="36" t="s">
        <v>42</v>
      </c>
      <c r="C37" s="35">
        <f>SUM(C38:C39)</f>
        <v>431</v>
      </c>
      <c r="D37" s="35">
        <f>SUM(D38:D39)</f>
        <v>418.07</v>
      </c>
      <c r="E37" s="30">
        <f t="shared" si="1"/>
        <v>12.93</v>
      </c>
      <c r="F37" s="35">
        <f>SUM(F38:F39)</f>
        <v>-12.929999999999993</v>
      </c>
      <c r="G37" s="33"/>
      <c r="H37" s="18"/>
      <c r="I37" s="18"/>
    </row>
    <row r="38" spans="1:9" s="7" customFormat="1" ht="18" customHeight="1">
      <c r="A38" s="37">
        <v>1</v>
      </c>
      <c r="B38" s="38" t="s">
        <v>40</v>
      </c>
      <c r="C38" s="39">
        <v>365</v>
      </c>
      <c r="D38" s="39">
        <f>C38*0.97</f>
        <v>354.05</v>
      </c>
      <c r="E38" s="30">
        <f t="shared" si="1"/>
        <v>10.95</v>
      </c>
      <c r="F38" s="39">
        <f>D38-C38</f>
        <v>-10.949999999999989</v>
      </c>
      <c r="G38" s="40"/>
      <c r="H38" s="18"/>
      <c r="I38" s="18"/>
    </row>
    <row r="39" spans="1:9" s="7" customFormat="1" ht="18" customHeight="1">
      <c r="A39" s="41">
        <v>2</v>
      </c>
      <c r="B39" s="42" t="s">
        <v>41</v>
      </c>
      <c r="C39" s="43">
        <v>66</v>
      </c>
      <c r="D39" s="39">
        <f>C39*0.97</f>
        <v>64.02</v>
      </c>
      <c r="E39" s="30">
        <f t="shared" si="1"/>
        <v>1.98</v>
      </c>
      <c r="F39" s="39">
        <f>D39-C39</f>
        <v>-1.980000000000004</v>
      </c>
      <c r="G39" s="40"/>
      <c r="H39" s="18"/>
      <c r="I39" s="18"/>
    </row>
    <row r="40" spans="1:9" s="6" customFormat="1" ht="36.75" customHeight="1">
      <c r="A40" s="19" t="s">
        <v>6</v>
      </c>
      <c r="B40" s="36" t="s">
        <v>43</v>
      </c>
      <c r="C40" s="35">
        <f>SUM(C41:C42)</f>
        <v>2694</v>
      </c>
      <c r="D40" s="35">
        <f>SUM(D41:D42)</f>
        <v>2613.18</v>
      </c>
      <c r="E40" s="30">
        <f t="shared" si="1"/>
        <v>80.82</v>
      </c>
      <c r="F40" s="35">
        <f>SUM(F41:F42)</f>
        <v>-80.82000000000023</v>
      </c>
      <c r="G40" s="33"/>
      <c r="H40" s="18"/>
      <c r="I40" s="18"/>
    </row>
    <row r="41" spans="1:9" s="7" customFormat="1" ht="18" customHeight="1">
      <c r="A41" s="37">
        <v>1</v>
      </c>
      <c r="B41" s="38" t="s">
        <v>40</v>
      </c>
      <c r="C41" s="39">
        <v>2633</v>
      </c>
      <c r="D41" s="39">
        <f>C41*0.97</f>
        <v>2554.0099999999998</v>
      </c>
      <c r="E41" s="30">
        <f t="shared" si="1"/>
        <v>78.99</v>
      </c>
      <c r="F41" s="39">
        <f>D41-C41</f>
        <v>-78.99000000000024</v>
      </c>
      <c r="G41" s="40"/>
      <c r="H41" s="18"/>
      <c r="I41" s="18"/>
    </row>
    <row r="42" spans="1:9" s="7" customFormat="1" ht="18" customHeight="1">
      <c r="A42" s="41">
        <v>2</v>
      </c>
      <c r="B42" s="42" t="s">
        <v>41</v>
      </c>
      <c r="C42" s="43">
        <v>61</v>
      </c>
      <c r="D42" s="39">
        <f>C42*0.97</f>
        <v>59.17</v>
      </c>
      <c r="E42" s="30">
        <f t="shared" si="1"/>
        <v>1.83</v>
      </c>
      <c r="F42" s="39">
        <f>D42-C42</f>
        <v>-1.8299999999999983</v>
      </c>
      <c r="G42" s="43"/>
      <c r="H42" s="18"/>
      <c r="I42" s="18"/>
    </row>
    <row r="43" spans="1:9" s="6" customFormat="1" ht="18" customHeight="1">
      <c r="A43" s="19" t="s">
        <v>8</v>
      </c>
      <c r="B43" s="36" t="s">
        <v>44</v>
      </c>
      <c r="C43" s="35">
        <f>SUM(C44:C45)</f>
        <v>1973</v>
      </c>
      <c r="D43" s="35">
        <f>SUM(D44:D45)</f>
        <v>1913.81</v>
      </c>
      <c r="E43" s="30">
        <f t="shared" si="1"/>
        <v>59.19</v>
      </c>
      <c r="F43" s="35">
        <f>SUM(F44:F45)</f>
        <v>-59.19000000000014</v>
      </c>
      <c r="G43" s="35"/>
      <c r="H43" s="18"/>
      <c r="I43" s="18"/>
    </row>
    <row r="44" spans="1:9" s="7" customFormat="1" ht="18" customHeight="1">
      <c r="A44" s="37">
        <v>1</v>
      </c>
      <c r="B44" s="38" t="s">
        <v>40</v>
      </c>
      <c r="C44" s="39">
        <v>1895</v>
      </c>
      <c r="D44" s="39">
        <f>C44*0.97</f>
        <v>1838.1499999999999</v>
      </c>
      <c r="E44" s="30">
        <f t="shared" si="1"/>
        <v>56.85</v>
      </c>
      <c r="F44" s="39">
        <f>D44-C44</f>
        <v>-56.850000000000136</v>
      </c>
      <c r="G44" s="40"/>
      <c r="H44" s="18"/>
      <c r="I44" s="18"/>
    </row>
    <row r="45" spans="1:9" s="7" customFormat="1" ht="18" customHeight="1">
      <c r="A45" s="41">
        <v>2</v>
      </c>
      <c r="B45" s="42" t="s">
        <v>41</v>
      </c>
      <c r="C45" s="43">
        <v>78</v>
      </c>
      <c r="D45" s="39">
        <f>C45*0.97</f>
        <v>75.66</v>
      </c>
      <c r="E45" s="30">
        <f t="shared" si="1"/>
        <v>2.34</v>
      </c>
      <c r="F45" s="43">
        <f>D45-C45</f>
        <v>-2.3400000000000034</v>
      </c>
      <c r="G45" s="43"/>
      <c r="H45" s="18"/>
      <c r="I45" s="18"/>
    </row>
    <row r="46" spans="1:9" s="6" customFormat="1" ht="18" customHeight="1">
      <c r="A46" s="19" t="s">
        <v>10</v>
      </c>
      <c r="B46" s="36" t="s">
        <v>45</v>
      </c>
      <c r="C46" s="35">
        <f>SUM(C47:C48)</f>
        <v>1716</v>
      </c>
      <c r="D46" s="35">
        <f>SUM(D47:D48)</f>
        <v>1664.52</v>
      </c>
      <c r="E46" s="30">
        <f t="shared" si="1"/>
        <v>51.48</v>
      </c>
      <c r="F46" s="35">
        <f>SUM(F47:F48)</f>
        <v>-51.47999999999999</v>
      </c>
      <c r="G46" s="35"/>
      <c r="H46" s="18"/>
      <c r="I46" s="18"/>
    </row>
    <row r="47" spans="1:9" s="7" customFormat="1" ht="18" customHeight="1">
      <c r="A47" s="37">
        <v>1</v>
      </c>
      <c r="B47" s="38" t="s">
        <v>40</v>
      </c>
      <c r="C47" s="39">
        <v>1634</v>
      </c>
      <c r="D47" s="39">
        <f>C47*0.97</f>
        <v>1584.98</v>
      </c>
      <c r="E47" s="30">
        <f t="shared" si="1"/>
        <v>49.02</v>
      </c>
      <c r="F47" s="39">
        <f>D47-C47</f>
        <v>-49.01999999999998</v>
      </c>
      <c r="G47" s="40"/>
      <c r="H47" s="18"/>
      <c r="I47" s="18"/>
    </row>
    <row r="48" spans="1:9" s="7" customFormat="1" ht="18" customHeight="1">
      <c r="A48" s="41">
        <v>2</v>
      </c>
      <c r="B48" s="42" t="s">
        <v>41</v>
      </c>
      <c r="C48" s="43">
        <v>82</v>
      </c>
      <c r="D48" s="39">
        <f>C48*0.97</f>
        <v>79.53999999999999</v>
      </c>
      <c r="E48" s="30">
        <f t="shared" si="1"/>
        <v>2.46</v>
      </c>
      <c r="F48" s="39">
        <f>D48-C48</f>
        <v>-2.460000000000008</v>
      </c>
      <c r="G48" s="43"/>
      <c r="H48" s="18"/>
      <c r="I48" s="18"/>
    </row>
    <row r="49" spans="1:9" s="6" customFormat="1" ht="18" customHeight="1">
      <c r="A49" s="19" t="s">
        <v>12</v>
      </c>
      <c r="B49" s="36" t="s">
        <v>46</v>
      </c>
      <c r="C49" s="35">
        <f>SUM(C50:C51)</f>
        <v>1252</v>
      </c>
      <c r="D49" s="35">
        <f>SUM(D50:D51)</f>
        <v>1214.44</v>
      </c>
      <c r="E49" s="30">
        <f t="shared" si="1"/>
        <v>37.56</v>
      </c>
      <c r="F49" s="35">
        <f>SUM(F50:F51)</f>
        <v>-37.560000000000045</v>
      </c>
      <c r="G49" s="35"/>
      <c r="H49" s="18"/>
      <c r="I49" s="18"/>
    </row>
    <row r="50" spans="1:9" s="7" customFormat="1" ht="18" customHeight="1">
      <c r="A50" s="37">
        <v>1</v>
      </c>
      <c r="B50" s="38" t="s">
        <v>40</v>
      </c>
      <c r="C50" s="39">
        <v>1190</v>
      </c>
      <c r="D50" s="39">
        <f>C50*0.97</f>
        <v>1154.3</v>
      </c>
      <c r="E50" s="30">
        <f t="shared" si="1"/>
        <v>35.7</v>
      </c>
      <c r="F50" s="39">
        <f>D50-C50</f>
        <v>-35.700000000000045</v>
      </c>
      <c r="G50" s="40"/>
      <c r="H50" s="18"/>
      <c r="I50" s="18"/>
    </row>
    <row r="51" spans="1:9" s="7" customFormat="1" ht="18" customHeight="1">
      <c r="A51" s="41">
        <v>2</v>
      </c>
      <c r="B51" s="42" t="s">
        <v>41</v>
      </c>
      <c r="C51" s="43">
        <v>62</v>
      </c>
      <c r="D51" s="39">
        <f>C51*0.97</f>
        <v>60.14</v>
      </c>
      <c r="E51" s="30">
        <f t="shared" si="1"/>
        <v>1.86</v>
      </c>
      <c r="F51" s="39">
        <f>D51-C51</f>
        <v>-1.8599999999999994</v>
      </c>
      <c r="G51" s="43"/>
      <c r="H51" s="18"/>
      <c r="I51" s="18"/>
    </row>
    <row r="52" spans="1:9" s="6" customFormat="1" ht="18" customHeight="1">
      <c r="A52" s="19" t="s">
        <v>14</v>
      </c>
      <c r="B52" s="36" t="s">
        <v>47</v>
      </c>
      <c r="C52" s="35">
        <f>SUM(C53:C54)</f>
        <v>2188</v>
      </c>
      <c r="D52" s="35">
        <f>SUM(D53:D54)</f>
        <v>2122.36</v>
      </c>
      <c r="E52" s="30">
        <f t="shared" si="1"/>
        <v>65.64</v>
      </c>
      <c r="F52" s="35">
        <f>SUM(F53:F54)</f>
        <v>-65.64000000000006</v>
      </c>
      <c r="G52" s="35"/>
      <c r="H52" s="18"/>
      <c r="I52" s="18"/>
    </row>
    <row r="53" spans="1:9" s="7" customFormat="1" ht="18" customHeight="1">
      <c r="A53" s="37">
        <v>1</v>
      </c>
      <c r="B53" s="38" t="s">
        <v>40</v>
      </c>
      <c r="C53" s="39">
        <v>2123</v>
      </c>
      <c r="D53" s="39">
        <f>C53*0.97</f>
        <v>2059.31</v>
      </c>
      <c r="E53" s="30">
        <f t="shared" si="1"/>
        <v>63.69</v>
      </c>
      <c r="F53" s="39">
        <f>D53-C53</f>
        <v>-63.690000000000055</v>
      </c>
      <c r="G53" s="40"/>
      <c r="H53" s="18"/>
      <c r="I53" s="18"/>
    </row>
    <row r="54" spans="1:9" s="7" customFormat="1" ht="18" customHeight="1">
      <c r="A54" s="41">
        <v>2</v>
      </c>
      <c r="B54" s="42" t="s">
        <v>41</v>
      </c>
      <c r="C54" s="43">
        <v>65</v>
      </c>
      <c r="D54" s="39">
        <f>C54*0.97</f>
        <v>63.05</v>
      </c>
      <c r="E54" s="30">
        <f t="shared" si="1"/>
        <v>1.95</v>
      </c>
      <c r="F54" s="39">
        <f>D54-C54</f>
        <v>-1.9500000000000028</v>
      </c>
      <c r="G54" s="43"/>
      <c r="H54" s="18"/>
      <c r="I54" s="18"/>
    </row>
    <row r="55" spans="1:9" s="6" customFormat="1" ht="18" customHeight="1">
      <c r="A55" s="19" t="s">
        <v>16</v>
      </c>
      <c r="B55" s="36" t="s">
        <v>48</v>
      </c>
      <c r="C55" s="35">
        <f>SUM(C56:C57)</f>
        <v>1280</v>
      </c>
      <c r="D55" s="35">
        <f>SUM(D56:D57)</f>
        <v>1241.6</v>
      </c>
      <c r="E55" s="30">
        <f t="shared" si="1"/>
        <v>38.4</v>
      </c>
      <c r="F55" s="35">
        <f>SUM(F56:F57)</f>
        <v>-38.40000000000009</v>
      </c>
      <c r="G55" s="35"/>
      <c r="H55" s="18"/>
      <c r="I55" s="18"/>
    </row>
    <row r="56" spans="1:9" s="7" customFormat="1" ht="18" customHeight="1">
      <c r="A56" s="37">
        <v>1</v>
      </c>
      <c r="B56" s="38" t="s">
        <v>40</v>
      </c>
      <c r="C56" s="39">
        <v>1197</v>
      </c>
      <c r="D56" s="39">
        <f>C56*0.97</f>
        <v>1161.09</v>
      </c>
      <c r="E56" s="30">
        <f t="shared" si="1"/>
        <v>35.91</v>
      </c>
      <c r="F56" s="39">
        <f>D56-C56</f>
        <v>-35.91000000000008</v>
      </c>
      <c r="G56" s="40"/>
      <c r="H56" s="18"/>
      <c r="I56" s="18"/>
    </row>
    <row r="57" spans="1:9" s="7" customFormat="1" ht="18" customHeight="1">
      <c r="A57" s="41">
        <v>2</v>
      </c>
      <c r="B57" s="42" t="s">
        <v>41</v>
      </c>
      <c r="C57" s="43">
        <v>83</v>
      </c>
      <c r="D57" s="39">
        <f>C57*0.97</f>
        <v>80.50999999999999</v>
      </c>
      <c r="E57" s="30">
        <f t="shared" si="1"/>
        <v>2.49</v>
      </c>
      <c r="F57" s="39">
        <f>D57-C57</f>
        <v>-2.490000000000009</v>
      </c>
      <c r="G57" s="40"/>
      <c r="H57" s="18"/>
      <c r="I57" s="18"/>
    </row>
    <row r="58" spans="1:9" s="6" customFormat="1" ht="18" customHeight="1">
      <c r="A58" s="19" t="s">
        <v>18</v>
      </c>
      <c r="B58" s="36" t="s">
        <v>49</v>
      </c>
      <c r="C58" s="35">
        <f>SUM(C59:C60)</f>
        <v>1137</v>
      </c>
      <c r="D58" s="35">
        <f>SUM(D59:D60)</f>
        <v>1102.89</v>
      </c>
      <c r="E58" s="30">
        <f t="shared" si="1"/>
        <v>34.11</v>
      </c>
      <c r="F58" s="35">
        <f>SUM(F59:F60)</f>
        <v>-34.109999999999985</v>
      </c>
      <c r="G58" s="35"/>
      <c r="H58" s="18"/>
      <c r="I58" s="18"/>
    </row>
    <row r="59" spans="1:9" s="7" customFormat="1" ht="18" customHeight="1">
      <c r="A59" s="37">
        <v>1</v>
      </c>
      <c r="B59" s="38" t="s">
        <v>40</v>
      </c>
      <c r="C59" s="39">
        <v>1059</v>
      </c>
      <c r="D59" s="39">
        <f>C59*0.97</f>
        <v>1027.23</v>
      </c>
      <c r="E59" s="30">
        <f t="shared" si="1"/>
        <v>31.77</v>
      </c>
      <c r="F59" s="39">
        <f>D59-C59</f>
        <v>-31.769999999999982</v>
      </c>
      <c r="G59" s="40"/>
      <c r="H59" s="18"/>
      <c r="I59" s="18"/>
    </row>
    <row r="60" spans="1:9" s="7" customFormat="1" ht="18" customHeight="1">
      <c r="A60" s="41">
        <v>2</v>
      </c>
      <c r="B60" s="42" t="s">
        <v>41</v>
      </c>
      <c r="C60" s="43">
        <v>78</v>
      </c>
      <c r="D60" s="39">
        <f>C60*0.97</f>
        <v>75.66</v>
      </c>
      <c r="E60" s="30">
        <f t="shared" si="1"/>
        <v>2.34</v>
      </c>
      <c r="F60" s="39">
        <f>D60-C60</f>
        <v>-2.3400000000000034</v>
      </c>
      <c r="G60" s="40"/>
      <c r="H60" s="18"/>
      <c r="I60" s="18"/>
    </row>
    <row r="61" spans="1:9" s="6" customFormat="1" ht="18" customHeight="1">
      <c r="A61" s="19" t="s">
        <v>18</v>
      </c>
      <c r="B61" s="36" t="s">
        <v>51</v>
      </c>
      <c r="C61" s="35">
        <f>SUM(C62:C63)</f>
        <v>1576</v>
      </c>
      <c r="D61" s="35">
        <f>SUM(D62:D63)</f>
        <v>1528.7199999999998</v>
      </c>
      <c r="E61" s="30">
        <f t="shared" si="1"/>
        <v>47.28</v>
      </c>
      <c r="F61" s="35">
        <f>SUM(F62:F63)</f>
        <v>-47.28000000000012</v>
      </c>
      <c r="G61" s="35"/>
      <c r="H61" s="18"/>
      <c r="I61" s="18"/>
    </row>
    <row r="62" spans="1:9" s="7" customFormat="1" ht="18" customHeight="1">
      <c r="A62" s="37">
        <v>1</v>
      </c>
      <c r="B62" s="38" t="s">
        <v>40</v>
      </c>
      <c r="C62" s="39">
        <v>1529</v>
      </c>
      <c r="D62" s="39">
        <f>C62*0.97</f>
        <v>1483.1299999999999</v>
      </c>
      <c r="E62" s="30">
        <f t="shared" si="1"/>
        <v>45.87</v>
      </c>
      <c r="F62" s="39">
        <f>D62-C62</f>
        <v>-45.87000000000012</v>
      </c>
      <c r="G62" s="40"/>
      <c r="H62" s="18"/>
      <c r="I62" s="18"/>
    </row>
    <row r="63" spans="1:9" s="7" customFormat="1" ht="18" customHeight="1">
      <c r="A63" s="41">
        <v>2</v>
      </c>
      <c r="B63" s="42" t="s">
        <v>41</v>
      </c>
      <c r="C63" s="43">
        <v>47</v>
      </c>
      <c r="D63" s="39">
        <f>C63*0.97</f>
        <v>45.589999999999996</v>
      </c>
      <c r="E63" s="30">
        <f t="shared" si="1"/>
        <v>1.41</v>
      </c>
      <c r="F63" s="39">
        <f>D63-C63</f>
        <v>-1.4100000000000037</v>
      </c>
      <c r="G63" s="43"/>
      <c r="H63" s="18"/>
      <c r="I63" s="18"/>
    </row>
    <row r="64" spans="1:9" s="7" customFormat="1" ht="18" customHeight="1">
      <c r="A64" s="26" t="s">
        <v>53</v>
      </c>
      <c r="B64" s="27" t="s">
        <v>62</v>
      </c>
      <c r="C64" s="24">
        <f>SUM(C65:C72)</f>
        <v>64</v>
      </c>
      <c r="D64" s="24">
        <v>64</v>
      </c>
      <c r="E64" s="24"/>
      <c r="F64" s="24">
        <v>0</v>
      </c>
      <c r="G64" s="35"/>
      <c r="H64" s="18"/>
      <c r="I64" s="18"/>
    </row>
    <row r="65" spans="1:9" s="10" customFormat="1" ht="18" customHeight="1">
      <c r="A65" s="28" t="s">
        <v>3</v>
      </c>
      <c r="B65" s="29" t="s">
        <v>26</v>
      </c>
      <c r="C65" s="30">
        <v>18</v>
      </c>
      <c r="D65" s="30">
        <v>18</v>
      </c>
      <c r="E65" s="30"/>
      <c r="F65" s="30">
        <f>D65-C65</f>
        <v>0</v>
      </c>
      <c r="G65" s="30"/>
      <c r="H65" s="18"/>
      <c r="I65" s="18"/>
    </row>
    <row r="66" spans="1:9" s="10" customFormat="1" ht="18" customHeight="1">
      <c r="A66" s="28" t="s">
        <v>5</v>
      </c>
      <c r="B66" s="29" t="s">
        <v>27</v>
      </c>
      <c r="C66" s="30">
        <v>12</v>
      </c>
      <c r="D66" s="30">
        <f aca="true" t="shared" si="2" ref="D66:D72">C66*0.97</f>
        <v>11.64</v>
      </c>
      <c r="E66" s="30"/>
      <c r="F66" s="30">
        <f>D66-C66</f>
        <v>-0.35999999999999943</v>
      </c>
      <c r="G66" s="30"/>
      <c r="H66" s="18"/>
      <c r="I66" s="18"/>
    </row>
    <row r="67" spans="1:9" s="10" customFormat="1" ht="18" customHeight="1">
      <c r="A67" s="28" t="s">
        <v>6</v>
      </c>
      <c r="B67" s="29" t="s">
        <v>28</v>
      </c>
      <c r="C67" s="30">
        <v>18</v>
      </c>
      <c r="D67" s="30">
        <v>18</v>
      </c>
      <c r="E67" s="30"/>
      <c r="F67" s="30">
        <f>D67-C67</f>
        <v>0</v>
      </c>
      <c r="G67" s="30"/>
      <c r="H67" s="18"/>
      <c r="I67" s="18"/>
    </row>
    <row r="68" spans="1:9" s="10" customFormat="1" ht="21" customHeight="1">
      <c r="A68" s="28" t="s">
        <v>8</v>
      </c>
      <c r="B68" s="29" t="s">
        <v>33</v>
      </c>
      <c r="C68" s="30">
        <v>1</v>
      </c>
      <c r="D68" s="30">
        <f t="shared" si="2"/>
        <v>0.97</v>
      </c>
      <c r="E68" s="30"/>
      <c r="F68" s="44"/>
      <c r="G68" s="44"/>
      <c r="H68" s="18"/>
      <c r="I68" s="18"/>
    </row>
    <row r="69" spans="1:9" s="10" customFormat="1" ht="15.75">
      <c r="A69" s="28" t="s">
        <v>10</v>
      </c>
      <c r="B69" s="29" t="s">
        <v>34</v>
      </c>
      <c r="C69" s="30">
        <v>9</v>
      </c>
      <c r="D69" s="30">
        <f t="shared" si="2"/>
        <v>8.73</v>
      </c>
      <c r="E69" s="30"/>
      <c r="F69" s="30">
        <f>D69-C69</f>
        <v>-0.2699999999999996</v>
      </c>
      <c r="G69" s="30"/>
      <c r="H69" s="18"/>
      <c r="I69" s="18"/>
    </row>
    <row r="70" spans="1:9" s="10" customFormat="1" ht="15.75">
      <c r="A70" s="28" t="s">
        <v>12</v>
      </c>
      <c r="B70" s="29" t="s">
        <v>35</v>
      </c>
      <c r="C70" s="30">
        <v>2</v>
      </c>
      <c r="D70" s="30">
        <f t="shared" si="2"/>
        <v>1.94</v>
      </c>
      <c r="E70" s="30"/>
      <c r="F70" s="30">
        <f>D70-C70</f>
        <v>-0.06000000000000005</v>
      </c>
      <c r="G70" s="30"/>
      <c r="H70" s="18"/>
      <c r="I70" s="18"/>
    </row>
    <row r="71" spans="1:9" s="10" customFormat="1" ht="15.75">
      <c r="A71" s="28" t="s">
        <v>14</v>
      </c>
      <c r="B71" s="29" t="s">
        <v>50</v>
      </c>
      <c r="C71" s="30">
        <v>1</v>
      </c>
      <c r="D71" s="30">
        <f t="shared" si="2"/>
        <v>0.97</v>
      </c>
      <c r="E71" s="30"/>
      <c r="F71" s="30">
        <f>D71-C71</f>
        <v>-0.030000000000000027</v>
      </c>
      <c r="G71" s="30"/>
      <c r="H71" s="18"/>
      <c r="I71" s="18"/>
    </row>
    <row r="72" spans="1:9" s="10" customFormat="1" ht="15.75">
      <c r="A72" s="28" t="s">
        <v>16</v>
      </c>
      <c r="B72" s="29" t="s">
        <v>36</v>
      </c>
      <c r="C72" s="30">
        <v>3</v>
      </c>
      <c r="D72" s="30">
        <f t="shared" si="2"/>
        <v>2.91</v>
      </c>
      <c r="E72" s="30"/>
      <c r="F72" s="30">
        <f>D72-C72</f>
        <v>-0.08999999999999986</v>
      </c>
      <c r="G72" s="30"/>
      <c r="H72" s="18"/>
      <c r="I72" s="18"/>
    </row>
    <row r="73" spans="1:9" s="7" customFormat="1" ht="18" customHeight="1">
      <c r="A73" s="26" t="s">
        <v>61</v>
      </c>
      <c r="B73" s="27" t="s">
        <v>59</v>
      </c>
      <c r="C73" s="24">
        <v>4</v>
      </c>
      <c r="D73" s="45">
        <v>4</v>
      </c>
      <c r="E73" s="45"/>
      <c r="F73" s="45"/>
      <c r="G73" s="35"/>
      <c r="H73" s="18"/>
      <c r="I73" s="18"/>
    </row>
    <row r="74" ht="15.75">
      <c r="I74" s="18"/>
    </row>
    <row r="75" spans="3:6" ht="15.75">
      <c r="C75" s="13"/>
      <c r="F75" s="14"/>
    </row>
  </sheetData>
  <sheetProtection/>
  <mergeCells count="9">
    <mergeCell ref="A1:G1"/>
    <mergeCell ref="A2:G2"/>
    <mergeCell ref="A3:A4"/>
    <mergeCell ref="B3:B4"/>
    <mergeCell ref="C3:C4"/>
    <mergeCell ref="D3:D4"/>
    <mergeCell ref="F3:F4"/>
    <mergeCell ref="G3:G4"/>
    <mergeCell ref="E3:E4"/>
  </mergeCells>
  <printOptions horizontalCentered="1"/>
  <pageMargins left="0.5" right="0.5" top="0.58" bottom="0.48" header="0.2" footer="0.23"/>
  <pageSetup horizontalDpi="600" verticalDpi="600" orientation="portrait" paperSize="9" scale="95"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Bewarenha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Windows</dc:creator>
  <cp:keywords/>
  <dc:description/>
  <cp:lastModifiedBy>Admin</cp:lastModifiedBy>
  <cp:lastPrinted>2017-07-03T02:39:22Z</cp:lastPrinted>
  <dcterms:created xsi:type="dcterms:W3CDTF">2014-08-12T01:45:53Z</dcterms:created>
  <dcterms:modified xsi:type="dcterms:W3CDTF">2017-07-03T02:50:26Z</dcterms:modified>
  <cp:category/>
  <cp:version/>
  <cp:contentType/>
  <cp:contentStatus/>
</cp:coreProperties>
</file>